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5" windowWidth="11343" windowHeight="9150" tabRatio="531" activeTab="0"/>
  </bookViews>
  <sheets>
    <sheet name="Отчет по мероприятиям" sheetId="1" r:id="rId1"/>
    <sheet name="Показатели эффективности" sheetId="2" r:id="rId2"/>
  </sheets>
  <externalReferences>
    <externalReference r:id="rId5"/>
  </externalReferences>
  <definedNames>
    <definedName name="_xlnm.Print_Titles" localSheetId="1">'Показатели эффективности'!$4:$6</definedName>
  </definedNames>
  <calcPr fullCalcOnLoad="1"/>
</workbook>
</file>

<file path=xl/sharedStrings.xml><?xml version="1.0" encoding="utf-8"?>
<sst xmlns="http://schemas.openxmlformats.org/spreadsheetml/2006/main" count="60" uniqueCount="48">
  <si>
    <t>Один из участников отказался от получения субсидии.</t>
  </si>
  <si>
    <t xml:space="preserve">ВСЕГО:           </t>
  </si>
  <si>
    <t>в том числе</t>
  </si>
  <si>
    <t>Бюджет Московской области</t>
  </si>
  <si>
    <t>Федеральный бюджет</t>
  </si>
  <si>
    <t>Внебюджетные источники</t>
  </si>
  <si>
    <t>Раздел 1.  "Оказание поддержки врачам и учителям Воскресенского муниципального района Московской области в приобретении (строительстве) жилья с использованием ипотечных кредитов"</t>
  </si>
  <si>
    <t>Формирование и утверждение списка участников Программы – учителей и врачей согласно утверждённому Порядку</t>
  </si>
  <si>
    <t xml:space="preserve">Формирование заявок на получение субсидий из бюджета   Московской области (федерального бюджета) бюджету  Воскресенского муниципального района на оплату первоначального   взноса и погашение основного долга по полученным кредитам учителям, врачам и молодым учителям  </t>
  </si>
  <si>
    <t>Мониторинг обеспечения жильём учителей, врачей и молодых учителей, желающих  улучшить свои жилищные условия с помощью мер государственной поддержки</t>
  </si>
  <si>
    <t>Итого по Разделу 1</t>
  </si>
  <si>
    <t xml:space="preserve">Бюджет Воскресенского муниципального района </t>
  </si>
  <si>
    <t xml:space="preserve">Бюджет Московской области </t>
  </si>
  <si>
    <t>Итого по Программе</t>
  </si>
  <si>
    <t>Объем финансирования на 2014 год (тыс.руб.)</t>
  </si>
  <si>
    <t>Бюджет Воскресенского района</t>
  </si>
  <si>
    <t>Оказание поддержки врачам и учителям Воскресенского муниципального района Московской области в приобретении (строительстве) жилья с использованием ипотечных кредитов</t>
  </si>
  <si>
    <t xml:space="preserve">МП «О поддержке отдельных категорий граждан при улучшении ими жилищных условий на территории Воскресенского муниципального района Московской области с использованием ипотечных жилищных   кредитов на 2013-2024 годы"       </t>
  </si>
  <si>
    <t>единиц</t>
  </si>
  <si>
    <t>Процент молодых учителей, получивших ипотечный кредит в текущем году, от общей численности молодых учителей, желающих получить ипотечный кредит</t>
  </si>
  <si>
    <t>Перечень програмных мероприятий</t>
  </si>
  <si>
    <t>феде-ральный бюджет</t>
  </si>
  <si>
    <t>Выпол-нено (тыс.руб.)</t>
  </si>
  <si>
    <t>1.1.</t>
  </si>
  <si>
    <t>1.2.</t>
  </si>
  <si>
    <t>Степень и результаты выполнения</t>
  </si>
  <si>
    <t>1.3.</t>
  </si>
  <si>
    <t>1.4.</t>
  </si>
  <si>
    <t>Профинансировано (тыс.руб.)</t>
  </si>
  <si>
    <t>Поряд-ковый 
№ разделов и меро-\приятий</t>
  </si>
  <si>
    <t>№№ по пп</t>
  </si>
  <si>
    <t xml:space="preserve">Задачи, направленные на достижение цели </t>
  </si>
  <si>
    <t>Планируемый объем финансирования на решение данной задачи, тыс. руб.</t>
  </si>
  <si>
    <t>Фактический объем финансирования на решение данной задачи, тыс. руб.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</si>
  <si>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</si>
  <si>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</si>
  <si>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</si>
  <si>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другие источники</t>
  </si>
  <si>
    <t>процент</t>
  </si>
  <si>
    <t>В 2014 году участников нет</t>
  </si>
  <si>
    <t>Планируемое значение показателя на 2014г</t>
  </si>
  <si>
    <t>Достигнутое значение показателя в 2014г</t>
  </si>
  <si>
    <t>Отчет о выполнении муниципальной программы  «О поддержке отдельных категорий граждан при улучшении ими жилищных условий на территории Воскресенского муниципального района Московской области с использованием ипотечных жилищных кредитов на 2013-2024 годы" за 2014 год</t>
  </si>
  <si>
    <t xml:space="preserve">Формирование в составе бюджета  Воскресенского муниципального района средств на софинансирование Субсидии 2 и компенсации врачам, учителям по привлеченному ипотечному кредиту.  </t>
  </si>
  <si>
    <t>Доля граждан, получивших жилищный ипотечный кредит, в общей численности учителей, врачей и молодых учителей, желающих получить ипотечный кредит</t>
  </si>
  <si>
    <t>Количество участников Программы, улучшивших жилищные условия с помощью мер государственной поддержки в сфере ипотечного жилищного кредитования</t>
  </si>
  <si>
    <t>средства бюджета ВМР</t>
  </si>
  <si>
    <t>ПЛАНИРУЕМЫЕ РЕЗУЛЬТАТЫ РЕАЛИЗАЦИИ МУНИЦИПАЛЬНОЙ ПРОГРАММЫ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</si>
</sst>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_-* #,##0.0_р_._-;\-* #,##0.0_р_._-;_-* &quot;-&quot;??_р_._-;_-@_-"/>
    <numFmt numFmtId="168" formatCode="#,##0.000"/>
    <numFmt numFmtId="169" formatCode="#,##0_р_."/>
    <numFmt numFmtId="170" formatCode="#,##0.00_р_."/>
    <numFmt numFmtId="171" formatCode="#,##0.0_р_."/>
    <numFmt numFmtId="172" formatCode="#,##0.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0.000"/>
    <numFmt numFmtId="179" formatCode="_-* #,##0.000_р_._-;\-* #,##0.000_р_._-;_-* &quot;-&quot;??_р_._-;_-@_-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2"/>
    </font>
    <font>
      <sz val="11"/>
      <name val="Arial Cyr"/>
      <family val="0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178" fontId="12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2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0" xfId="0" applyFont="1" applyAlignment="1">
      <alignment/>
    </xf>
    <xf numFmtId="0" fontId="12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178" fontId="12" fillId="0" borderId="10" xfId="0" applyNumberFormat="1" applyFont="1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2" fontId="1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5" fontId="7" fillId="0" borderId="1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9;&#1053;&#1048;&#1062;&#1048;&#1055;&#1040;&#1051;&#1068;&#1053;&#1067;&#1045;%20&#1055;&#1056;&#1054;&#1043;&#1056;&#1040;&#1052;&#1052;&#1067;\&#1052;&#1059;&#1053;&#1048;&#1062;&#1048;&#1055;&#1040;&#1051;&#1068;&#1053;&#1067;&#1045;%20&#1055;&#1056;&#1054;&#1043;&#1056;&#1040;&#1052;&#1052;&#1067;%202013-2014\&#1054;&#1090;&#1095;&#1077;&#1090;&#1099;\&#1054;&#1090;&#1095;&#1077;&#1090;%20&#1079;&#1072;%202014%20&#1075;&#1086;&#1076;\&#1054;&#1090;&#1095;&#1077;&#1090;%20&#1087;&#1086;%20&#1052;&#1055;%20%20&#1079;&#1072;%202014&#1075;%20(&#1089;&#1074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тура"/>
      <sheetName val="Градостроительство"/>
      <sheetName val="Мал бизнес"/>
      <sheetName val="Здравоохранение"/>
      <sheetName val="Образование"/>
      <sheetName val="Ипотека"/>
      <sheetName val="МФЦ"/>
      <sheetName val="Информацион"/>
      <sheetName val="Энергосбережение"/>
      <sheetName val="спорт"/>
      <sheetName val="Финансы"/>
      <sheetName val="Экология"/>
      <sheetName val="Сводный отчет"/>
      <sheetName val="Прил 2"/>
      <sheetName val="Лист1"/>
    </sheetNames>
    <sheetDataSet>
      <sheetData sheetId="5">
        <row r="14">
          <cell r="D14">
            <v>1520.544</v>
          </cell>
          <cell r="E14">
            <v>1582.608</v>
          </cell>
          <cell r="F14">
            <v>0</v>
          </cell>
          <cell r="G14">
            <v>0</v>
          </cell>
          <cell r="K14">
            <v>910.10248</v>
          </cell>
          <cell r="L14">
            <v>947.24952</v>
          </cell>
          <cell r="M14">
            <v>0</v>
          </cell>
          <cell r="N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0.25390625" style="0" customWidth="1"/>
    <col min="4" max="4" width="8.625" style="0" customWidth="1"/>
    <col min="5" max="5" width="10.375" style="0" customWidth="1"/>
    <col min="6" max="6" width="10.625" style="0" customWidth="1"/>
    <col min="7" max="7" width="5.875" style="0" customWidth="1"/>
    <col min="8" max="8" width="8.875" style="0" customWidth="1"/>
    <col min="9" max="9" width="29.75390625" style="0" customWidth="1"/>
    <col min="10" max="10" width="8.375" style="0" customWidth="1"/>
    <col min="11" max="11" width="7.375" style="0" customWidth="1"/>
    <col min="12" max="12" width="8.75390625" style="0" customWidth="1"/>
    <col min="13" max="13" width="8.375" style="0" customWidth="1"/>
    <col min="14" max="14" width="6.25390625" style="0" customWidth="1"/>
  </cols>
  <sheetData>
    <row r="2" spans="1:14" ht="33" customHeight="1">
      <c r="A2" s="36" t="s">
        <v>42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  <c r="M2" s="38"/>
      <c r="N2" s="38"/>
    </row>
    <row r="3" spans="1:14" ht="25.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8"/>
      <c r="M3" s="38"/>
      <c r="N3" s="38"/>
    </row>
    <row r="4" spans="1:14" ht="15" customHeight="1">
      <c r="A4" s="3"/>
      <c r="B4" s="3"/>
      <c r="C4" s="4"/>
      <c r="D4" s="4"/>
      <c r="E4" s="4"/>
      <c r="F4" s="4"/>
      <c r="G4" s="4"/>
      <c r="H4" s="3"/>
      <c r="I4" s="3"/>
      <c r="J4" s="4"/>
      <c r="K4" s="4"/>
      <c r="L4" s="5"/>
      <c r="M4" s="5"/>
      <c r="N4" s="5"/>
    </row>
    <row r="5" spans="1:14" s="6" customFormat="1" ht="14.25">
      <c r="A5" s="31" t="s">
        <v>29</v>
      </c>
      <c r="B5" s="33" t="s">
        <v>20</v>
      </c>
      <c r="C5" s="33" t="s">
        <v>14</v>
      </c>
      <c r="D5" s="33"/>
      <c r="E5" s="34"/>
      <c r="F5" s="34"/>
      <c r="G5" s="34"/>
      <c r="H5" s="33" t="s">
        <v>22</v>
      </c>
      <c r="I5" s="33" t="s">
        <v>25</v>
      </c>
      <c r="J5" s="39" t="s">
        <v>28</v>
      </c>
      <c r="K5" s="39"/>
      <c r="L5" s="35"/>
      <c r="M5" s="35"/>
      <c r="N5" s="35"/>
    </row>
    <row r="6" spans="1:14" s="6" customFormat="1" ht="15.75" customHeight="1">
      <c r="A6" s="31"/>
      <c r="B6" s="33"/>
      <c r="C6" s="33" t="s">
        <v>1</v>
      </c>
      <c r="D6" s="33" t="s">
        <v>2</v>
      </c>
      <c r="E6" s="33"/>
      <c r="F6" s="33"/>
      <c r="G6" s="33"/>
      <c r="H6" s="33"/>
      <c r="I6" s="33"/>
      <c r="J6" s="33" t="s">
        <v>1</v>
      </c>
      <c r="K6" s="33" t="s">
        <v>2</v>
      </c>
      <c r="L6" s="33"/>
      <c r="M6" s="33"/>
      <c r="N6" s="33"/>
    </row>
    <row r="7" spans="1:14" s="6" customFormat="1" ht="67.5" customHeight="1">
      <c r="A7" s="32"/>
      <c r="B7" s="34"/>
      <c r="C7" s="33"/>
      <c r="D7" s="1" t="s">
        <v>21</v>
      </c>
      <c r="E7" s="7" t="s">
        <v>3</v>
      </c>
      <c r="F7" s="23" t="s">
        <v>15</v>
      </c>
      <c r="G7" s="7" t="s">
        <v>5</v>
      </c>
      <c r="H7" s="33"/>
      <c r="I7" s="33"/>
      <c r="J7" s="33"/>
      <c r="K7" s="1" t="s">
        <v>21</v>
      </c>
      <c r="L7" s="7" t="s">
        <v>3</v>
      </c>
      <c r="M7" s="23" t="s">
        <v>15</v>
      </c>
      <c r="N7" s="7" t="s">
        <v>5</v>
      </c>
    </row>
    <row r="8" spans="1:14" s="6" customFormat="1" ht="14.2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9">
        <v>12</v>
      </c>
      <c r="M8" s="9">
        <v>13</v>
      </c>
      <c r="N8" s="9">
        <v>14</v>
      </c>
    </row>
    <row r="9" spans="1:14" s="6" customFormat="1" ht="31.5" customHeight="1">
      <c r="A9" s="10">
        <v>1</v>
      </c>
      <c r="B9" s="35" t="s">
        <v>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4" s="6" customFormat="1" ht="58.5" customHeight="1">
      <c r="A10" s="11" t="s">
        <v>23</v>
      </c>
      <c r="B10" s="12" t="s">
        <v>7</v>
      </c>
      <c r="C10" s="13"/>
      <c r="D10" s="13"/>
      <c r="E10" s="13"/>
      <c r="F10" s="13"/>
      <c r="G10" s="13"/>
      <c r="H10" s="13"/>
      <c r="I10" s="22" t="s">
        <v>39</v>
      </c>
      <c r="J10" s="17"/>
      <c r="K10" s="17"/>
      <c r="L10" s="17"/>
      <c r="M10" s="17"/>
      <c r="N10" s="17"/>
    </row>
    <row r="11" spans="1:14" s="6" customFormat="1" ht="104.25" customHeight="1">
      <c r="A11" s="11" t="s">
        <v>24</v>
      </c>
      <c r="B11" s="12" t="s">
        <v>43</v>
      </c>
      <c r="C11" s="16">
        <f>SUM(D11:G11)</f>
        <v>0</v>
      </c>
      <c r="D11" s="16"/>
      <c r="E11" s="16"/>
      <c r="F11" s="16"/>
      <c r="G11" s="16"/>
      <c r="H11" s="16"/>
      <c r="I11" s="22"/>
      <c r="J11" s="17"/>
      <c r="K11" s="17"/>
      <c r="L11" s="17"/>
      <c r="M11" s="17"/>
      <c r="N11" s="17"/>
    </row>
    <row r="12" spans="1:14" s="6" customFormat="1" ht="152.25" customHeight="1">
      <c r="A12" s="11" t="s">
        <v>26</v>
      </c>
      <c r="B12" s="12" t="s">
        <v>8</v>
      </c>
      <c r="C12" s="17">
        <f>SUM(D12:G12)</f>
        <v>3103.152</v>
      </c>
      <c r="D12" s="17">
        <v>1520.544</v>
      </c>
      <c r="E12" s="17">
        <v>1582.608</v>
      </c>
      <c r="F12" s="17"/>
      <c r="G12" s="16"/>
      <c r="H12" s="27">
        <f>J12</f>
        <v>1857.3519999999999</v>
      </c>
      <c r="I12" s="22" t="s">
        <v>0</v>
      </c>
      <c r="J12" s="27">
        <f>SUM(K12:N12)</f>
        <v>1857.3519999999999</v>
      </c>
      <c r="K12" s="27">
        <v>910.10248</v>
      </c>
      <c r="L12" s="27">
        <v>947.24952</v>
      </c>
      <c r="M12" s="27"/>
      <c r="N12" s="17"/>
    </row>
    <row r="13" spans="1:14" s="6" customFormat="1" ht="86.25">
      <c r="A13" s="11" t="s">
        <v>27</v>
      </c>
      <c r="B13" s="12" t="s">
        <v>9</v>
      </c>
      <c r="C13" s="13"/>
      <c r="D13" s="13"/>
      <c r="E13" s="13"/>
      <c r="F13" s="13"/>
      <c r="G13" s="13"/>
      <c r="H13" s="13"/>
      <c r="I13" s="22"/>
      <c r="J13" s="13"/>
      <c r="K13" s="13"/>
      <c r="L13" s="13"/>
      <c r="M13" s="13"/>
      <c r="N13" s="13"/>
    </row>
    <row r="14" spans="1:14" s="6" customFormat="1" ht="21" customHeight="1">
      <c r="A14" s="15"/>
      <c r="B14" s="15" t="s">
        <v>10</v>
      </c>
      <c r="C14" s="24">
        <f aca="true" t="shared" si="0" ref="C14:H14">SUM(C10:C13)</f>
        <v>3103.152</v>
      </c>
      <c r="D14" s="24">
        <f t="shared" si="0"/>
        <v>1520.544</v>
      </c>
      <c r="E14" s="24">
        <f t="shared" si="0"/>
        <v>1582.608</v>
      </c>
      <c r="F14" s="24">
        <f t="shared" si="0"/>
        <v>0</v>
      </c>
      <c r="G14" s="14">
        <f t="shared" si="0"/>
        <v>0</v>
      </c>
      <c r="H14" s="14">
        <f t="shared" si="0"/>
        <v>1857.3519999999999</v>
      </c>
      <c r="I14" s="14"/>
      <c r="J14" s="14">
        <f>SUM(J12:J13)</f>
        <v>1857.3519999999999</v>
      </c>
      <c r="K14" s="14">
        <f>SUM(K12:K13)</f>
        <v>910.10248</v>
      </c>
      <c r="L14" s="14">
        <f>SUM(L12:L13)</f>
        <v>947.24952</v>
      </c>
      <c r="M14" s="14">
        <f>SUM(M12:M13)</f>
        <v>0</v>
      </c>
      <c r="N14" s="14">
        <f>SUM(N12:N13)</f>
        <v>0</v>
      </c>
    </row>
    <row r="15" spans="1:14" s="6" customFormat="1" ht="27.75" customHeight="1" hidden="1">
      <c r="A15" s="15"/>
      <c r="B15" s="15" t="s">
        <v>11</v>
      </c>
      <c r="C15" s="14">
        <f>D14</f>
        <v>1520.544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6" customFormat="1" ht="14.25" hidden="1">
      <c r="A16" s="15"/>
      <c r="B16" s="15" t="s">
        <v>12</v>
      </c>
      <c r="C16" s="14">
        <f>E14</f>
        <v>1582.608</v>
      </c>
      <c r="D16" s="13"/>
      <c r="E16" s="14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6" customFormat="1" ht="14.25" hidden="1">
      <c r="A17" s="15"/>
      <c r="B17" s="15" t="s">
        <v>4</v>
      </c>
      <c r="C17" s="14">
        <f>F14</f>
        <v>0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21" customFormat="1" ht="27" customHeight="1">
      <c r="A18" s="18"/>
      <c r="B18" s="18" t="s">
        <v>13</v>
      </c>
      <c r="C18" s="19">
        <f aca="true" t="shared" si="1" ref="C18:H18">C14</f>
        <v>3103.152</v>
      </c>
      <c r="D18" s="19">
        <f t="shared" si="1"/>
        <v>1520.544</v>
      </c>
      <c r="E18" s="19">
        <f t="shared" si="1"/>
        <v>1582.608</v>
      </c>
      <c r="F18" s="19">
        <f t="shared" si="1"/>
        <v>0</v>
      </c>
      <c r="G18" s="19">
        <f t="shared" si="1"/>
        <v>0</v>
      </c>
      <c r="H18" s="19">
        <f t="shared" si="1"/>
        <v>1857.3519999999999</v>
      </c>
      <c r="I18" s="20"/>
      <c r="J18" s="19">
        <f>J14</f>
        <v>1857.3519999999999</v>
      </c>
      <c r="K18" s="19">
        <f>K14</f>
        <v>910.10248</v>
      </c>
      <c r="L18" s="19">
        <f>L14</f>
        <v>947.24952</v>
      </c>
      <c r="M18" s="19">
        <f>M14</f>
        <v>0</v>
      </c>
      <c r="N18" s="19">
        <f>N14</f>
        <v>0</v>
      </c>
    </row>
    <row r="19" spans="1:14" s="6" customFormat="1" ht="27" customHeight="1" hidden="1">
      <c r="A19" s="15"/>
      <c r="B19" s="15" t="s">
        <v>11</v>
      </c>
      <c r="C19" s="14">
        <f>D18</f>
        <v>1520.544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6" customFormat="1" ht="14.25" hidden="1">
      <c r="A20" s="15"/>
      <c r="B20" s="15" t="s">
        <v>12</v>
      </c>
      <c r="C20" s="14">
        <f>E18</f>
        <v>1582.608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6" customFormat="1" ht="14.25" hidden="1">
      <c r="A21" s="15"/>
      <c r="B21" s="15" t="s">
        <v>4</v>
      </c>
      <c r="C21" s="14">
        <f>F18</f>
        <v>0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</sheetData>
  <sheetProtection/>
  <mergeCells count="12">
    <mergeCell ref="A2:N3"/>
    <mergeCell ref="C5:G5"/>
    <mergeCell ref="I5:I7"/>
    <mergeCell ref="J5:N5"/>
    <mergeCell ref="D6:G6"/>
    <mergeCell ref="J6:J7"/>
    <mergeCell ref="A5:A7"/>
    <mergeCell ref="B5:B7"/>
    <mergeCell ref="H5:H7"/>
    <mergeCell ref="K6:N6"/>
    <mergeCell ref="B9:N9"/>
    <mergeCell ref="C6:C7"/>
  </mergeCells>
  <printOptions/>
  <pageMargins left="0.31496062992125984" right="0.15748031496062992" top="0.31496062992125984" bottom="0.15748031496062992" header="0.5118110236220472" footer="0.1574803149606299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0"/>
  <sheetViews>
    <sheetView zoomScalePageLayoutView="0" workbookViewId="0" topLeftCell="A1">
      <selection activeCell="A11" sqref="A11:IV27"/>
    </sheetView>
  </sheetViews>
  <sheetFormatPr defaultColWidth="9.00390625" defaultRowHeight="12.75"/>
  <cols>
    <col min="1" max="1" width="4.375" style="0" customWidth="1"/>
    <col min="2" max="2" width="30.125" style="0" customWidth="1"/>
    <col min="3" max="3" width="8.875" style="0" customWidth="1"/>
    <col min="4" max="4" width="9.875" style="0" customWidth="1"/>
    <col min="5" max="6" width="8.875" style="0" customWidth="1"/>
    <col min="7" max="7" width="36.375" style="0" customWidth="1"/>
    <col min="9" max="9" width="7.625" style="0" customWidth="1"/>
    <col min="10" max="10" width="7.125" style="0" customWidth="1"/>
    <col min="11" max="11" width="7.00390625" style="0" customWidth="1"/>
  </cols>
  <sheetData>
    <row r="2" ht="12.75">
      <c r="A2" s="2" t="s">
        <v>47</v>
      </c>
    </row>
    <row r="4" spans="1:11" ht="42.75" customHeight="1">
      <c r="A4" s="52" t="s">
        <v>30</v>
      </c>
      <c r="B4" s="54" t="s">
        <v>31</v>
      </c>
      <c r="C4" s="54" t="s">
        <v>32</v>
      </c>
      <c r="D4" s="54"/>
      <c r="E4" s="54" t="s">
        <v>33</v>
      </c>
      <c r="F4" s="54"/>
      <c r="G4" s="54" t="s">
        <v>34</v>
      </c>
      <c r="H4" s="40" t="s">
        <v>35</v>
      </c>
      <c r="I4" s="52" t="s">
        <v>36</v>
      </c>
      <c r="J4" s="52" t="s">
        <v>40</v>
      </c>
      <c r="K4" s="52" t="s">
        <v>41</v>
      </c>
    </row>
    <row r="5" spans="1:11" ht="73.5" customHeight="1">
      <c r="A5" s="53"/>
      <c r="B5" s="54"/>
      <c r="C5" s="26" t="s">
        <v>46</v>
      </c>
      <c r="D5" s="26" t="s">
        <v>37</v>
      </c>
      <c r="E5" s="26" t="s">
        <v>46</v>
      </c>
      <c r="F5" s="26" t="s">
        <v>37</v>
      </c>
      <c r="G5" s="54"/>
      <c r="H5" s="42"/>
      <c r="I5" s="53"/>
      <c r="J5" s="53"/>
      <c r="K5" s="53"/>
    </row>
    <row r="6" spans="1:11" ht="12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8</v>
      </c>
      <c r="H6" s="25">
        <v>9</v>
      </c>
      <c r="I6" s="25">
        <v>10</v>
      </c>
      <c r="J6" s="25">
        <v>11</v>
      </c>
      <c r="K6" s="25">
        <v>13</v>
      </c>
    </row>
    <row r="7" spans="1:11" ht="30.75" customHeight="1">
      <c r="A7" s="51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50"/>
    </row>
    <row r="8" spans="1:11" ht="53.25" customHeight="1">
      <c r="A8" s="40">
        <v>1</v>
      </c>
      <c r="B8" s="43" t="s">
        <v>16</v>
      </c>
      <c r="C8" s="40">
        <f>'[1]Ипотека'!F14</f>
        <v>0</v>
      </c>
      <c r="D8" s="46">
        <f>'[1]Ипотека'!D14+'[1]Ипотека'!E14+'[1]Ипотека'!G14</f>
        <v>3103.152</v>
      </c>
      <c r="E8" s="46">
        <f>'[1]Ипотека'!M14</f>
        <v>0</v>
      </c>
      <c r="F8" s="46">
        <f>'[1]Ипотека'!K14+'[1]Ипотека'!L14+'[1]Ипотека'!N14</f>
        <v>1857.3519999999999</v>
      </c>
      <c r="G8" s="30" t="s">
        <v>44</v>
      </c>
      <c r="H8" s="28" t="s">
        <v>38</v>
      </c>
      <c r="I8" s="28">
        <v>0</v>
      </c>
      <c r="J8" s="28">
        <v>100</v>
      </c>
      <c r="K8" s="29">
        <v>100</v>
      </c>
    </row>
    <row r="9" spans="1:11" ht="66.75" customHeight="1">
      <c r="A9" s="41"/>
      <c r="B9" s="44"/>
      <c r="C9" s="41"/>
      <c r="D9" s="47"/>
      <c r="E9" s="47"/>
      <c r="F9" s="47"/>
      <c r="G9" s="30" t="s">
        <v>45</v>
      </c>
      <c r="H9" s="28" t="s">
        <v>18</v>
      </c>
      <c r="I9" s="28"/>
      <c r="J9" s="28">
        <v>4</v>
      </c>
      <c r="K9" s="29">
        <v>4</v>
      </c>
    </row>
    <row r="10" spans="1:11" ht="53.25" customHeight="1">
      <c r="A10" s="42"/>
      <c r="B10" s="45"/>
      <c r="C10" s="42"/>
      <c r="D10" s="48"/>
      <c r="E10" s="48"/>
      <c r="F10" s="48"/>
      <c r="G10" s="30" t="s">
        <v>19</v>
      </c>
      <c r="H10" s="28" t="s">
        <v>38</v>
      </c>
      <c r="I10" s="28"/>
      <c r="J10" s="28">
        <v>100</v>
      </c>
      <c r="K10" s="29">
        <v>100</v>
      </c>
    </row>
  </sheetData>
  <sheetProtection/>
  <mergeCells count="16">
    <mergeCell ref="B4:B5"/>
    <mergeCell ref="C4:D4"/>
    <mergeCell ref="E4:F4"/>
    <mergeCell ref="J4:J5"/>
    <mergeCell ref="K4:K5"/>
    <mergeCell ref="I4:I5"/>
    <mergeCell ref="H4:H5"/>
    <mergeCell ref="G4:G5"/>
    <mergeCell ref="A4:A5"/>
    <mergeCell ref="A7:K7"/>
    <mergeCell ref="A8:A10"/>
    <mergeCell ref="B8:B10"/>
    <mergeCell ref="C8:C10"/>
    <mergeCell ref="D8:D10"/>
    <mergeCell ref="E8:E10"/>
    <mergeCell ref="F8:F10"/>
  </mergeCells>
  <printOptions/>
  <pageMargins left="0.2755905511811024" right="0.15748031496062992" top="0.2362204724409449" bottom="0.31496062992125984" header="0.15748031496062992" footer="0.1968503937007874"/>
  <pageSetup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Ефремова</dc:creator>
  <cp:keywords/>
  <dc:description/>
  <cp:lastModifiedBy>Дегтева</cp:lastModifiedBy>
  <cp:lastPrinted>2015-02-11T06:23:23Z</cp:lastPrinted>
  <dcterms:created xsi:type="dcterms:W3CDTF">2010-07-27T12:25:19Z</dcterms:created>
  <dcterms:modified xsi:type="dcterms:W3CDTF">2015-02-11T09:29:16Z</dcterms:modified>
  <cp:category/>
  <cp:version/>
  <cp:contentType/>
  <cp:contentStatus/>
</cp:coreProperties>
</file>