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50" windowWidth="15255" windowHeight="868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Лист1!$E$4:$E$29</definedName>
  </definedNames>
  <calcPr calcId="145621"/>
</workbook>
</file>

<file path=xl/calcChain.xml><?xml version="1.0" encoding="utf-8"?>
<calcChain xmlns="http://schemas.openxmlformats.org/spreadsheetml/2006/main">
  <c r="B25" i="1" l="1"/>
  <c r="C25" i="1"/>
  <c r="D25" i="1"/>
  <c r="E7" i="1"/>
  <c r="E29" i="1"/>
  <c r="E26" i="1"/>
  <c r="E9" i="1"/>
  <c r="E11" i="1"/>
  <c r="E8" i="1"/>
  <c r="E12" i="1"/>
  <c r="E22" i="1"/>
  <c r="E28" i="1"/>
  <c r="E24" i="1"/>
  <c r="E23" i="1"/>
  <c r="E10" i="1"/>
  <c r="E14" i="1"/>
  <c r="E5" i="1"/>
  <c r="E4" i="1"/>
  <c r="E25" i="1"/>
  <c r="C13" i="1"/>
  <c r="E13" i="1" s="1"/>
  <c r="B13" i="1"/>
</calcChain>
</file>

<file path=xl/comments1.xml><?xml version="1.0" encoding="utf-8"?>
<comments xmlns="http://schemas.openxmlformats.org/spreadsheetml/2006/main">
  <authors>
    <author>17</author>
    <author>Дегтева Анна Владимировна</author>
  </authors>
  <commentList>
    <comment ref="B14" authorId="0">
      <text>
        <r>
          <rPr>
            <b/>
            <sz val="9"/>
            <color indexed="81"/>
            <rFont val="Tahoma"/>
            <family val="2"/>
            <charset val="204"/>
          </rPr>
          <t>17:</t>
        </r>
        <r>
          <rPr>
            <sz val="9"/>
            <color indexed="81"/>
            <rFont val="Tahoma"/>
            <family val="2"/>
            <charset val="204"/>
          </rPr>
          <t xml:space="preserve">
П-1 раздел А
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17:</t>
        </r>
        <r>
          <rPr>
            <sz val="9"/>
            <color indexed="81"/>
            <rFont val="Tahoma"/>
            <family val="2"/>
            <charset val="204"/>
          </rPr>
          <t xml:space="preserve">
П-1
</t>
        </r>
      </text>
    </comment>
    <comment ref="B22" authorId="0">
      <text>
        <r>
          <rPr>
            <b/>
            <sz val="9"/>
            <color indexed="81"/>
            <rFont val="Tahoma"/>
            <family val="2"/>
            <charset val="204"/>
          </rPr>
          <t>17:</t>
        </r>
        <r>
          <rPr>
            <sz val="9"/>
            <color indexed="81"/>
            <rFont val="Tahoma"/>
            <family val="2"/>
            <charset val="204"/>
          </rPr>
          <t xml:space="preserve">
П-4 раздел 1
</t>
        </r>
      </text>
    </comment>
    <comment ref="B23" authorId="0">
      <text>
        <r>
          <rPr>
            <b/>
            <sz val="9"/>
            <color indexed="81"/>
            <rFont val="Tahoma"/>
            <family val="2"/>
            <charset val="204"/>
          </rPr>
          <t>17:</t>
        </r>
        <r>
          <rPr>
            <sz val="9"/>
            <color indexed="81"/>
            <rFont val="Tahoma"/>
            <family val="2"/>
            <charset val="204"/>
          </rPr>
          <t xml:space="preserve">
П-1 раздел 3</t>
        </r>
      </text>
    </comment>
    <comment ref="C23" authorId="0">
      <text>
        <r>
          <rPr>
            <b/>
            <sz val="9"/>
            <color indexed="81"/>
            <rFont val="Tahoma"/>
            <family val="2"/>
            <charset val="204"/>
          </rPr>
          <t>17:</t>
        </r>
        <r>
          <rPr>
            <sz val="9"/>
            <color indexed="81"/>
            <rFont val="Tahoma"/>
            <family val="2"/>
            <charset val="204"/>
          </rPr>
          <t xml:space="preserve">
 экорр</t>
        </r>
      </text>
    </comment>
    <comment ref="B24" authorId="0">
      <text>
        <r>
          <rPr>
            <b/>
            <sz val="9"/>
            <color indexed="81"/>
            <rFont val="Tahoma"/>
            <family val="2"/>
            <charset val="204"/>
          </rPr>
          <t>17:</t>
        </r>
        <r>
          <rPr>
            <sz val="9"/>
            <color indexed="81"/>
            <rFont val="Tahoma"/>
            <family val="2"/>
            <charset val="204"/>
          </rPr>
          <t xml:space="preserve">
П-1</t>
        </r>
      </text>
    </comment>
    <comment ref="C24" authorId="0">
      <text>
        <r>
          <rPr>
            <b/>
            <sz val="9"/>
            <color indexed="81"/>
            <rFont val="Tahoma"/>
            <family val="2"/>
            <charset val="204"/>
          </rPr>
          <t>17:</t>
        </r>
        <r>
          <rPr>
            <sz val="9"/>
            <color indexed="81"/>
            <rFont val="Tahoma"/>
            <family val="2"/>
            <charset val="204"/>
          </rPr>
          <t xml:space="preserve">
П-1 экорр
</t>
        </r>
      </text>
    </comment>
    <comment ref="D25" authorId="1">
      <text>
        <r>
          <rPr>
            <sz val="9"/>
            <color indexed="81"/>
            <rFont val="Tahoma"/>
            <family val="2"/>
            <charset val="204"/>
          </rPr>
          <t>ИЖС-1 + С-1 за прошлый год</t>
        </r>
      </text>
    </comment>
    <comment ref="B26" authorId="1">
      <text>
        <r>
          <rPr>
            <sz val="9"/>
            <color indexed="81"/>
            <rFont val="Tahoma"/>
            <family val="2"/>
            <charset val="204"/>
          </rPr>
          <t>ИЖС-1</t>
        </r>
      </text>
    </comment>
    <comment ref="D26" authorId="1">
      <text>
        <r>
          <rPr>
            <sz val="9"/>
            <color indexed="81"/>
            <rFont val="Tahoma"/>
            <family val="2"/>
            <charset val="204"/>
          </rPr>
          <t>1-ИЖС за прошлый год</t>
        </r>
      </text>
    </comment>
  </commentList>
</comments>
</file>

<file path=xl/sharedStrings.xml><?xml version="1.0" encoding="utf-8"?>
<sst xmlns="http://schemas.openxmlformats.org/spreadsheetml/2006/main" count="37" uniqueCount="33">
  <si>
    <t>Наименование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</si>
  <si>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</si>
  <si>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Отгружено продукции по обрабатывающим производствам в фактических ценах по крупным и средним предприятиям, млн. руб.</t>
  </si>
  <si>
    <t>Произведено промышленной продукции в натуральном выражении</t>
  </si>
  <si>
    <t>Отгружено продукции сельского хозяйства (без НДС и акциза) в фактических ценах  млн. руб.</t>
  </si>
  <si>
    <t>скот в живой массе</t>
  </si>
  <si>
    <t>молоко</t>
  </si>
  <si>
    <t xml:space="preserve">Наличие поголовья скота в сельскохозяйственных предприятиях на </t>
  </si>
  <si>
    <t>крупный рогатый скот, всего</t>
  </si>
  <si>
    <t>Средняя начисленная заработная плата работников по крупным и средним предприятиям, рублей</t>
  </si>
  <si>
    <t>Оборот розничной торговли по крупным и средним предприятиям, млн. рублей</t>
  </si>
  <si>
    <t>Объем платных услуг населению по крупным и средним предприятиям, млн. руб.</t>
  </si>
  <si>
    <t>Родилось всего, человек</t>
  </si>
  <si>
    <t>Умерло, человек</t>
  </si>
  <si>
    <t xml:space="preserve"> </t>
  </si>
  <si>
    <t>Минеральные удобрения, тыс.тонн</t>
  </si>
  <si>
    <t>Цемент, тыс.тонн</t>
  </si>
  <si>
    <t>Шифер, млн.шт</t>
  </si>
  <si>
    <t>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</si>
  <si>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</si>
  <si>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</si>
  <si>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</si>
  <si>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Производство продукции животноводства в сельскохозяйственных предприятиях, ц</t>
  </si>
  <si>
    <t>в том числе индивидуальное жилищное строительство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</si>
  <si>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Calibri"/>
        <family val="2"/>
        <charset val="204"/>
      </rPr>
      <t>2</t>
    </r>
    <r>
      <rPr>
        <sz val="11"/>
        <color theme="1"/>
        <rFont val="Calibri"/>
        <family val="2"/>
        <charset val="204"/>
        <scheme val="minor"/>
      </rPr>
      <t xml:space="preserve"> общ. площади</t>
    </r>
  </si>
  <si>
    <t>Темп роста пер. с нач. отч.года к пер. с нач. предыд.года</t>
  </si>
  <si>
    <t xml:space="preserve">Сальдовая прибыль(+), убыток (-) полученная крупными и средними предприятиями всех отраслей экономики, млн. рублей </t>
  </si>
  <si>
    <t xml:space="preserve">Индекс потребительских цен и тарифов на товары и платные услуги населению: </t>
  </si>
  <si>
    <t>106,46</t>
  </si>
  <si>
    <t>Информация о социально- экономическом положении Воскресенского муниципального района декабрь 2013 года</t>
  </si>
  <si>
    <t>декабрь</t>
  </si>
  <si>
    <t>январь 2013-декабрь 2013</t>
  </si>
  <si>
    <t>за январь -декабрь 2012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</si>
</sst>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vertAlign val="superscript"/>
      <sz val="11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Continuous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F27" sqref="F27"/>
    </sheetView>
  </sheetViews>
  <sheetFormatPr defaultRowHeight="15" x14ac:dyDescent="0.25"/>
  <cols>
    <col min="1" max="1" width="42.7109375" customWidth="1"/>
    <col min="2" max="2" width="9.42578125" customWidth="1"/>
    <col min="3" max="4" width="10.7109375" customWidth="1"/>
    <col min="5" max="5" width="13.5703125" customWidth="1"/>
  </cols>
  <sheetData>
    <row r="1" spans="1:5" ht="42.6" customHeight="1" x14ac:dyDescent="0.25">
      <c r="A1" s="15" t="s">
        <v>29</v>
      </c>
      <c r="B1" s="15"/>
      <c r="C1" s="15"/>
      <c r="D1" s="15"/>
      <c r="E1" s="15"/>
    </row>
    <row r="2" spans="1:5" x14ac:dyDescent="0.25">
      <c r="A2" s="2" t="s">
        <v>14</v>
      </c>
      <c r="B2" s="2"/>
      <c r="C2" s="2"/>
      <c r="D2" s="2"/>
      <c r="E2" s="2"/>
    </row>
    <row r="3" spans="1:5" ht="85.15" customHeight="1" x14ac:dyDescent="0.25">
      <c r="A3" s="5" t="s">
        <v>0</v>
      </c>
      <c r="B3" s="5" t="s">
        <v>30</v>
      </c>
      <c r="C3" s="5" t="s">
        <v>31</v>
      </c>
      <c r="D3" s="5" t="s">
        <v>32</v>
      </c>
      <c r="E3" s="5" t="s">
        <v>25</v>
      </c>
    </row>
    <row r="4" spans="1:5" ht="63" customHeight="1" x14ac:dyDescent="0.25">
      <c r="A4" s="3" t="s">
        <v>1</v>
      </c>
      <c r="B4" s="9">
        <v>3214.8270000000002</v>
      </c>
      <c r="C4" s="9">
        <v>42772.4925</v>
      </c>
      <c r="D4" s="9">
        <v>45226.184390000002</v>
      </c>
      <c r="E4" s="9">
        <f>C4/D4*100</f>
        <v>94.57462104509851</v>
      </c>
    </row>
    <row r="5" spans="1:5" ht="47.25" customHeight="1" x14ac:dyDescent="0.25">
      <c r="A5" s="3" t="s">
        <v>2</v>
      </c>
      <c r="B5" s="9">
        <v>2547.1205599999998</v>
      </c>
      <c r="C5" s="9">
        <v>36532.690760000005</v>
      </c>
      <c r="D5" s="9">
        <v>39222.203310000012</v>
      </c>
      <c r="E5" s="9">
        <f>C5/D5*100</f>
        <v>93.142882543484504</v>
      </c>
    </row>
    <row r="6" spans="1:5" ht="30" customHeight="1" x14ac:dyDescent="0.25">
      <c r="A6" s="3" t="s">
        <v>3</v>
      </c>
      <c r="B6" s="6" t="s">
        <v>14</v>
      </c>
      <c r="C6" s="6"/>
      <c r="D6" s="6"/>
      <c r="E6" s="6"/>
    </row>
    <row r="7" spans="1:5" ht="15.6" customHeight="1" x14ac:dyDescent="0.25">
      <c r="A7" s="3" t="s">
        <v>15</v>
      </c>
      <c r="B7" s="13">
        <v>18.02</v>
      </c>
      <c r="C7" s="13">
        <v>692.82</v>
      </c>
      <c r="D7" s="13">
        <v>436.7</v>
      </c>
      <c r="E7" s="9">
        <f t="shared" ref="E7:E12" si="0">C7/D7*100</f>
        <v>158.64895809480194</v>
      </c>
    </row>
    <row r="8" spans="1:5" x14ac:dyDescent="0.25">
      <c r="A8" s="3" t="s">
        <v>16</v>
      </c>
      <c r="B8" s="13">
        <v>84.94</v>
      </c>
      <c r="C8" s="13">
        <v>1423.17</v>
      </c>
      <c r="D8" s="13">
        <v>1370.529</v>
      </c>
      <c r="E8" s="9">
        <f t="shared" si="0"/>
        <v>103.84092565717327</v>
      </c>
    </row>
    <row r="9" spans="1:5" x14ac:dyDescent="0.25">
      <c r="A9" s="3" t="s">
        <v>17</v>
      </c>
      <c r="B9" s="13">
        <v>0</v>
      </c>
      <c r="C9" s="13">
        <v>0</v>
      </c>
      <c r="D9" s="13">
        <v>11.5</v>
      </c>
      <c r="E9" s="9">
        <f t="shared" si="0"/>
        <v>0</v>
      </c>
    </row>
    <row r="10" spans="1:5" ht="15" customHeight="1" x14ac:dyDescent="0.25">
      <c r="A10" s="3" t="s">
        <v>18</v>
      </c>
      <c r="B10" s="13">
        <v>2.4300000000000002</v>
      </c>
      <c r="C10" s="13">
        <v>32.200000000000003</v>
      </c>
      <c r="D10" s="13">
        <v>58.56</v>
      </c>
      <c r="E10" s="9">
        <f t="shared" si="0"/>
        <v>54.986338797814206</v>
      </c>
    </row>
    <row r="11" spans="1:5" ht="30" x14ac:dyDescent="0.25">
      <c r="A11" s="3" t="s">
        <v>19</v>
      </c>
      <c r="B11" s="13">
        <v>5.6</v>
      </c>
      <c r="C11" s="13">
        <v>81.8</v>
      </c>
      <c r="D11" s="13">
        <v>70.900000000000006</v>
      </c>
      <c r="E11" s="9">
        <f t="shared" si="0"/>
        <v>115.37376586741888</v>
      </c>
    </row>
    <row r="12" spans="1:5" x14ac:dyDescent="0.25">
      <c r="A12" s="3" t="s">
        <v>20</v>
      </c>
      <c r="B12" s="13">
        <v>1330</v>
      </c>
      <c r="C12" s="13">
        <v>15727</v>
      </c>
      <c r="D12" s="13">
        <v>15088</v>
      </c>
      <c r="E12" s="9">
        <f t="shared" si="0"/>
        <v>104.23515376458113</v>
      </c>
    </row>
    <row r="13" spans="1:5" hidden="1" x14ac:dyDescent="0.25">
      <c r="A13" s="3" t="s">
        <v>21</v>
      </c>
      <c r="B13" s="6">
        <f>1059+0</f>
        <v>1059</v>
      </c>
      <c r="C13" s="6">
        <f>8904.76+96</f>
        <v>9000.76</v>
      </c>
      <c r="D13" s="6">
        <v>24132.76</v>
      </c>
      <c r="E13" s="6" t="e">
        <f>C13/#REF!*100</f>
        <v>#REF!</v>
      </c>
    </row>
    <row r="14" spans="1:5" ht="28.9" customHeight="1" x14ac:dyDescent="0.25">
      <c r="A14" s="3" t="s">
        <v>4</v>
      </c>
      <c r="B14" s="9">
        <v>19.452000000000002</v>
      </c>
      <c r="C14" s="9">
        <v>190.21100000000001</v>
      </c>
      <c r="D14" s="9">
        <v>177.203</v>
      </c>
      <c r="E14" s="9">
        <f>C14/D14*100</f>
        <v>107.34073350902638</v>
      </c>
    </row>
    <row r="15" spans="1:5" ht="30" hidden="1" x14ac:dyDescent="0.25">
      <c r="A15" s="3" t="s">
        <v>22</v>
      </c>
      <c r="B15" s="6"/>
      <c r="C15" s="6"/>
      <c r="D15" s="6"/>
      <c r="E15" s="6"/>
    </row>
    <row r="16" spans="1:5" hidden="1" x14ac:dyDescent="0.25">
      <c r="A16" s="3" t="s">
        <v>5</v>
      </c>
      <c r="B16" s="6"/>
      <c r="C16" s="6">
        <v>4511</v>
      </c>
      <c r="D16" s="6"/>
      <c r="E16" s="6"/>
    </row>
    <row r="17" spans="1:5" hidden="1" x14ac:dyDescent="0.25">
      <c r="A17" s="3" t="s">
        <v>6</v>
      </c>
      <c r="B17" s="6"/>
      <c r="C17" s="6">
        <v>69315</v>
      </c>
      <c r="D17" s="6"/>
      <c r="E17" s="6"/>
    </row>
    <row r="18" spans="1:5" ht="30" hidden="1" x14ac:dyDescent="0.25">
      <c r="A18" s="3" t="s">
        <v>7</v>
      </c>
      <c r="B18" s="6"/>
      <c r="C18" s="6"/>
      <c r="D18" s="6"/>
      <c r="E18" s="6"/>
    </row>
    <row r="19" spans="1:5" hidden="1" x14ac:dyDescent="0.25">
      <c r="A19" s="3" t="s">
        <v>8</v>
      </c>
      <c r="B19" s="6"/>
      <c r="C19" s="6"/>
      <c r="D19" s="6"/>
      <c r="E19" s="6"/>
    </row>
    <row r="20" spans="1:5" hidden="1" x14ac:dyDescent="0.25">
      <c r="A20" s="3"/>
      <c r="B20" s="6"/>
      <c r="C20" s="6"/>
      <c r="D20" s="6"/>
      <c r="E20" s="6"/>
    </row>
    <row r="21" spans="1:5" ht="30.6" hidden="1" customHeight="1" x14ac:dyDescent="0.25">
      <c r="A21" s="3" t="s">
        <v>27</v>
      </c>
      <c r="B21" s="6">
        <v>100.5</v>
      </c>
      <c r="C21" s="6">
        <v>106.28</v>
      </c>
      <c r="D21" s="7">
        <v>107.08</v>
      </c>
      <c r="E21" s="8" t="s">
        <v>28</v>
      </c>
    </row>
    <row r="22" spans="1:5" ht="45" x14ac:dyDescent="0.25">
      <c r="A22" s="1" t="s">
        <v>9</v>
      </c>
      <c r="B22" s="11">
        <v>35156.6898264954</v>
      </c>
      <c r="C22" s="11">
        <v>29487.868918680098</v>
      </c>
      <c r="D22" s="11">
        <v>26369.875848929001</v>
      </c>
      <c r="E22" s="10">
        <f>C22/D22*100</f>
        <v>111.82407185992776</v>
      </c>
    </row>
    <row r="23" spans="1:5" ht="27.6" customHeight="1" x14ac:dyDescent="0.25">
      <c r="A23" s="1" t="s">
        <v>10</v>
      </c>
      <c r="B23" s="11">
        <v>649.19730000000004</v>
      </c>
      <c r="C23" s="11">
        <v>6410.3210000000008</v>
      </c>
      <c r="D23" s="11">
        <v>4797.0294000000004</v>
      </c>
      <c r="E23" s="10">
        <f>C23/D23*100</f>
        <v>133.63105508588296</v>
      </c>
    </row>
    <row r="24" spans="1:5" ht="30.6" customHeight="1" x14ac:dyDescent="0.25">
      <c r="A24" s="1" t="s">
        <v>11</v>
      </c>
      <c r="B24" s="11">
        <v>327.71600000000001</v>
      </c>
      <c r="C24" s="11">
        <v>2825.03658</v>
      </c>
      <c r="D24" s="11">
        <v>2605.3323300000002</v>
      </c>
      <c r="E24" s="10">
        <f>C24/D24*100</f>
        <v>108.43286852391687</v>
      </c>
    </row>
    <row r="25" spans="1:5" ht="46.15" customHeight="1" x14ac:dyDescent="0.25">
      <c r="A25" s="1" t="s">
        <v>24</v>
      </c>
      <c r="B25" s="11">
        <f>0+B26</f>
        <v>2047</v>
      </c>
      <c r="C25" s="11">
        <f>34702.07+C26</f>
        <v>48852.369999999995</v>
      </c>
      <c r="D25" s="11">
        <f>D26+2824</f>
        <v>17186</v>
      </c>
      <c r="E25" s="10">
        <f>C25/D25*100</f>
        <v>284.25677877342019</v>
      </c>
    </row>
    <row r="26" spans="1:5" ht="30" x14ac:dyDescent="0.25">
      <c r="A26" s="1" t="s">
        <v>23</v>
      </c>
      <c r="B26" s="11">
        <v>2047</v>
      </c>
      <c r="C26" s="11">
        <v>14150.3</v>
      </c>
      <c r="D26" s="11">
        <v>14362</v>
      </c>
      <c r="E26" s="10">
        <f>C26/D26*100</f>
        <v>98.525971313187583</v>
      </c>
    </row>
    <row r="27" spans="1:5" ht="46.9" customHeight="1" x14ac:dyDescent="0.25">
      <c r="A27" s="1" t="s">
        <v>26</v>
      </c>
      <c r="B27" s="11">
        <v>-36.497999999999998</v>
      </c>
      <c r="C27" s="11">
        <v>-79.89</v>
      </c>
      <c r="D27" s="12">
        <v>517.154</v>
      </c>
      <c r="E27" s="10"/>
    </row>
    <row r="28" spans="1:5" x14ac:dyDescent="0.25">
      <c r="A28" s="1" t="s">
        <v>12</v>
      </c>
      <c r="B28" s="14">
        <v>151</v>
      </c>
      <c r="C28" s="14">
        <v>1598</v>
      </c>
      <c r="D28" s="14">
        <v>1587</v>
      </c>
      <c r="E28" s="10">
        <f>C28/D28*100</f>
        <v>100.69313169502206</v>
      </c>
    </row>
    <row r="29" spans="1:5" x14ac:dyDescent="0.25">
      <c r="A29" s="1" t="s">
        <v>13</v>
      </c>
      <c r="B29" s="14">
        <v>176</v>
      </c>
      <c r="C29" s="14">
        <v>2228</v>
      </c>
      <c r="D29" s="14">
        <v>2309</v>
      </c>
      <c r="E29" s="10">
        <f>C29/D29*100</f>
        <v>96.491987873538335</v>
      </c>
    </row>
    <row r="30" spans="1:5" x14ac:dyDescent="0.25">
      <c r="A30" s="4"/>
      <c r="B30" s="4"/>
      <c r="C30" s="4"/>
      <c r="D30" s="4"/>
      <c r="E30" s="4"/>
    </row>
    <row r="31" spans="1:5" x14ac:dyDescent="0.25">
      <c r="A31" s="4"/>
      <c r="B31" s="4" t="s">
        <v>14</v>
      </c>
      <c r="C31" s="4"/>
      <c r="D31" s="4"/>
      <c r="E31" s="4"/>
    </row>
    <row r="32" spans="1:5" x14ac:dyDescent="0.25">
      <c r="A32" s="4" t="s">
        <v>14</v>
      </c>
      <c r="B32" s="4"/>
      <c r="C32" s="4"/>
      <c r="D32" s="4"/>
      <c r="E32" s="4"/>
    </row>
    <row r="33" spans="1:5" x14ac:dyDescent="0.25">
      <c r="A33" s="4"/>
      <c r="B33" s="4"/>
      <c r="C33" s="4"/>
      <c r="D33" s="4"/>
      <c r="E33" s="4" t="s">
        <v>14</v>
      </c>
    </row>
    <row r="34" spans="1:5" x14ac:dyDescent="0.25">
      <c r="A34" s="4"/>
      <c r="B34" s="4"/>
      <c r="C34" s="4"/>
      <c r="D34" s="4"/>
      <c r="E34" s="4"/>
    </row>
  </sheetData>
  <mergeCells count="1">
    <mergeCell ref="A1:E1"/>
  </mergeCells>
  <phoneticPr fontId="10" type="noConversion"/>
  <pageMargins left="0.7" right="0.17" top="0.75" bottom="0.579999999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6" sqref="E16"/>
    </sheetView>
  </sheetViews>
  <sheetFormatPr defaultRowHeight="15" x14ac:dyDescent="0.2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</dc:creator>
  <cp:lastModifiedBy>Погородний</cp:lastModifiedBy>
  <cp:lastPrinted>2014-04-04T08:02:56Z</cp:lastPrinted>
  <dcterms:created xsi:type="dcterms:W3CDTF">2012-10-16T08:36:51Z</dcterms:created>
  <dcterms:modified xsi:type="dcterms:W3CDTF">2014-04-15T07:59:58Z</dcterms:modified>
</cp:coreProperties>
</file>