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65" windowHeight="8010" activeTab="0"/>
  </bookViews>
  <sheets>
    <sheet name="1 полугодие 2014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<sst xmlns="http://schemas.openxmlformats.org/spreadsheetml/2006/main" count="20" uniqueCount="16">
  <si>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№ п/п</t>
  </si>
  <si>
    <t>Работники муниципальных учреждений</t>
  </si>
  <si>
    <t>Наименование главных распорядителей средств бюджета Воскресенского муниципального района</t>
  </si>
  <si>
    <t>Среднесписочная численность за отчетный период (единиц)</t>
  </si>
  <si>
    <t>Муниципальное учреждение "Администрация Воскресенского муниципального района Московской области"</t>
  </si>
  <si>
    <t>Муниципальное учреждение "Управление образования Воскресенского муниципального района Московской области"</t>
  </si>
  <si>
    <t>Муниципальное учреждение "Управление культуры Воскресенского муниципального района Московской области"</t>
  </si>
  <si>
    <t>Муниципальное учреждение "Управление здравоохранения Воскресенского муниципального района Московской области"</t>
  </si>
  <si>
    <t>Муниципальное учреждение "Комитет по физической культуре, спорту, туризму и работе с молодежью Воскресенского муниципального района Московской области"</t>
  </si>
  <si>
    <t>Муниципальное казенное учреждение "Контрольно-счетная палата Воскресенского муниципального района Московской области"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</si>
  <si>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первое полугодие 2014 года по Воскресенскому муниципальному району Московской области.</t>
  </si>
  <si>
    <t>-</t>
  </si>
  <si>
    <t>Фактические затраты на денежное содержание - оплата труда с начислениями (тыс.рублей)</t>
  </si>
  <si>
    <t>Фактические затраты на денежное содержание - оплата труда с начислениями (тыс. рублей)</t>
  </si>
  <si>
    <t>Муниципальное учреждение "Совет депутатов Воскресенского муниципального района"</t>
  </si>
  <si>
    <t>Муниципальные служащие органов местного самоуправления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</si>
</sst>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64" fontId="0" fillId="0" borderId="0" xfId="58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distributed" wrapText="1"/>
    </xf>
    <xf numFmtId="164" fontId="38" fillId="0" borderId="10" xfId="58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40" fillId="0" borderId="0" xfId="0" applyFont="1" applyFill="1" applyBorder="1" applyAlignment="1">
      <alignment vertical="distributed" wrapText="1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vertical="distributed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1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7">
      <selection activeCell="E6" sqref="E6"/>
    </sheetView>
  </sheetViews>
  <sheetFormatPr defaultColWidth="9.140625" defaultRowHeight="15"/>
  <cols>
    <col min="1" max="1" width="4.28125" style="0" customWidth="1"/>
    <col min="2" max="2" width="29.8515625" style="0" customWidth="1"/>
    <col min="3" max="3" width="16.28125" style="0" customWidth="1"/>
    <col min="4" max="4" width="19.7109375" style="0" customWidth="1"/>
    <col min="5" max="5" width="20.28125" style="0" customWidth="1"/>
    <col min="6" max="6" width="24.7109375" style="0" customWidth="1"/>
  </cols>
  <sheetData>
    <row r="1" spans="5:6" ht="15">
      <c r="E1" s="12"/>
      <c r="F1" s="12"/>
    </row>
    <row r="2" spans="1:6" ht="120" customHeight="1">
      <c r="A2" s="13" t="s">
        <v>10</v>
      </c>
      <c r="B2" s="13"/>
      <c r="C2" s="13"/>
      <c r="D2" s="13"/>
      <c r="E2" s="13"/>
      <c r="F2" s="13"/>
    </row>
    <row r="3" spans="1:6" ht="54" customHeight="1">
      <c r="A3" s="14" t="s">
        <v>0</v>
      </c>
      <c r="B3" s="16" t="s">
        <v>2</v>
      </c>
      <c r="C3" s="18" t="s">
        <v>15</v>
      </c>
      <c r="D3" s="19"/>
      <c r="E3" s="18" t="s">
        <v>1</v>
      </c>
      <c r="F3" s="19"/>
    </row>
    <row r="4" spans="1:6" ht="144.75" customHeight="1">
      <c r="A4" s="15"/>
      <c r="B4" s="17"/>
      <c r="C4" s="2" t="s">
        <v>3</v>
      </c>
      <c r="D4" s="2" t="s">
        <v>12</v>
      </c>
      <c r="E4" s="2" t="s">
        <v>3</v>
      </c>
      <c r="F4" s="2" t="s">
        <v>13</v>
      </c>
    </row>
    <row r="5" spans="1:6" ht="18.75">
      <c r="A5" s="6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111" customHeight="1">
      <c r="A6" s="7">
        <v>1</v>
      </c>
      <c r="B6" s="4" t="s">
        <v>4</v>
      </c>
      <c r="C6" s="5">
        <f>150-3</f>
        <v>147</v>
      </c>
      <c r="D6" s="5">
        <v>62865.77</v>
      </c>
      <c r="E6" s="5">
        <f>55+43</f>
        <v>98</v>
      </c>
      <c r="F6" s="5">
        <f>14601.97+8879.64</f>
        <v>23481.61</v>
      </c>
    </row>
    <row r="7" spans="1:6" ht="69.75" customHeight="1">
      <c r="A7" s="7">
        <v>2</v>
      </c>
      <c r="B7" s="4" t="s">
        <v>14</v>
      </c>
      <c r="C7" s="5">
        <v>3</v>
      </c>
      <c r="D7" s="5">
        <v>1275.21</v>
      </c>
      <c r="E7" s="5" t="s">
        <v>11</v>
      </c>
      <c r="F7" s="5" t="s">
        <v>11</v>
      </c>
    </row>
    <row r="8" spans="1:6" ht="111" customHeight="1">
      <c r="A8" s="7">
        <v>3</v>
      </c>
      <c r="B8" s="4" t="s">
        <v>9</v>
      </c>
      <c r="C8" s="5">
        <v>4</v>
      </c>
      <c r="D8" s="5">
        <v>1328</v>
      </c>
      <c r="E8" s="5" t="s">
        <v>11</v>
      </c>
      <c r="F8" s="5" t="s">
        <v>11</v>
      </c>
    </row>
    <row r="9" spans="1:6" ht="107.25" customHeight="1">
      <c r="A9" s="7">
        <v>4</v>
      </c>
      <c r="B9" s="4" t="s">
        <v>5</v>
      </c>
      <c r="C9" s="5">
        <f>36-13</f>
        <v>23</v>
      </c>
      <c r="D9" s="5">
        <f>9409.5-2563.58</f>
        <v>6845.92</v>
      </c>
      <c r="E9" s="5">
        <f>3617.5+13</f>
        <v>3630.5</v>
      </c>
      <c r="F9" s="5">
        <f>859859.37+2563.58</f>
        <v>862422.95</v>
      </c>
    </row>
    <row r="10" spans="1:6" ht="88.5" customHeight="1">
      <c r="A10" s="7">
        <v>5</v>
      </c>
      <c r="B10" s="4" t="s">
        <v>6</v>
      </c>
      <c r="C10" s="5">
        <v>11</v>
      </c>
      <c r="D10" s="5">
        <f>5085.61-1304.61</f>
        <v>3781</v>
      </c>
      <c r="E10" s="5">
        <f>531+6</f>
        <v>537</v>
      </c>
      <c r="F10" s="5">
        <f>93580.03+1304.61</f>
        <v>94884.64</v>
      </c>
    </row>
    <row r="11" spans="1:6" ht="109.5" customHeight="1">
      <c r="A11" s="7">
        <v>6</v>
      </c>
      <c r="B11" s="4" t="s">
        <v>7</v>
      </c>
      <c r="C11" s="5">
        <v>13</v>
      </c>
      <c r="D11" s="5">
        <f>5157.7-579.87</f>
        <v>4577.83</v>
      </c>
      <c r="E11" s="5">
        <f>2269+3</f>
        <v>2272</v>
      </c>
      <c r="F11" s="5">
        <f>567520.8+579.87</f>
        <v>568100.67</v>
      </c>
    </row>
    <row r="12" spans="1:6" ht="151.5" customHeight="1">
      <c r="A12" s="7">
        <v>7</v>
      </c>
      <c r="B12" s="4" t="s">
        <v>8</v>
      </c>
      <c r="C12" s="5">
        <v>9</v>
      </c>
      <c r="D12" s="5">
        <f>3455.7-224.14</f>
        <v>3231.56</v>
      </c>
      <c r="E12" s="5">
        <v>388</v>
      </c>
      <c r="F12" s="5">
        <f>81427.49+224.14</f>
        <v>81651.63</v>
      </c>
    </row>
    <row r="13" spans="1:6" ht="15">
      <c r="A13" s="9"/>
      <c r="C13" s="9"/>
      <c r="D13" s="9"/>
      <c r="E13" s="1"/>
      <c r="F13" s="1"/>
    </row>
    <row r="14" spans="2:4" ht="15.75">
      <c r="B14" s="10"/>
      <c r="C14" s="11"/>
      <c r="D14" s="11"/>
    </row>
    <row r="16" ht="15.75">
      <c r="B16" s="8"/>
    </row>
  </sheetData>
  <sheetProtection/>
  <mergeCells count="7">
    <mergeCell ref="B14:D14"/>
    <mergeCell ref="E1:F1"/>
    <mergeCell ref="A2:F2"/>
    <mergeCell ref="A3:A4"/>
    <mergeCell ref="B3:B4"/>
    <mergeCell ref="C3:D3"/>
    <mergeCell ref="E3:F3"/>
  </mergeCells>
  <printOptions/>
  <pageMargins left="0.7086614173228347" right="0.7086614173228347" top="0.15748031496062992" bottom="0.31496062992125984" header="0.15748031496062992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2014-08-01T09:49:43Z</dcterms:modified>
  <cp:category/>
  <cp:version/>
  <cp:contentType/>
  <cp:contentStatus/>
</cp:coreProperties>
</file>