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eshkoaa\Desktop\МП ОВСЯНКИНОЙ\"/>
    </mc:Choice>
  </mc:AlternateContent>
  <bookViews>
    <workbookView xWindow="720" yWindow="450" windowWidth="15570" windowHeight="11160"/>
  </bookViews>
  <sheets>
    <sheet name="Приложение 1 наше 27.11.2015" sheetId="3" r:id="rId1"/>
  </sheets>
  <definedNames>
    <definedName name="_xlnm.Print_Titles" localSheetId="0">'Приложение 1 наше 27.11.2015'!$10:$12</definedName>
  </definedNames>
  <calcPr calcId="152511"/>
</workbook>
</file>

<file path=xl/calcChain.xml><?xml version="1.0" encoding="utf-8"?>
<calcChain xmlns="http://schemas.openxmlformats.org/spreadsheetml/2006/main">
  <c r="G89" i="3" l="1"/>
  <c r="G60" i="3" l="1"/>
  <c r="F60" i="3"/>
  <c r="F89" i="3"/>
  <c r="F88" i="3" s="1"/>
  <c r="J86" i="3"/>
  <c r="J89" i="3" s="1"/>
  <c r="I86" i="3"/>
  <c r="H86" i="3"/>
  <c r="G86" i="3"/>
  <c r="J85" i="3"/>
  <c r="I85" i="3"/>
  <c r="H85" i="3"/>
  <c r="G85" i="3"/>
  <c r="F85" i="3"/>
  <c r="E65" i="3"/>
  <c r="E86" i="3" s="1"/>
  <c r="I61" i="3"/>
  <c r="H61" i="3"/>
  <c r="J60" i="3"/>
  <c r="J88" i="3" s="1"/>
  <c r="I60" i="3"/>
  <c r="I88" i="3" s="1"/>
  <c r="H60" i="3"/>
  <c r="H88" i="3" s="1"/>
  <c r="E60" i="3"/>
  <c r="G88" i="3" l="1"/>
  <c r="E88" i="3" s="1"/>
  <c r="I89" i="3"/>
  <c r="H89" i="3"/>
  <c r="E89" i="3" s="1"/>
  <c r="E61" i="3"/>
  <c r="E85" i="3"/>
</calcChain>
</file>

<file path=xl/sharedStrings.xml><?xml version="1.0" encoding="utf-8"?>
<sst xmlns="http://schemas.openxmlformats.org/spreadsheetml/2006/main" count="192" uniqueCount="104">
  <si>
    <t>Мероприятия по реализации Программы</t>
  </si>
  <si>
    <t>№ п/п</t>
  </si>
  <si>
    <t>Источники финансирования</t>
  </si>
  <si>
    <t>2.1.</t>
  </si>
  <si>
    <t>2015 г.</t>
  </si>
  <si>
    <t>2.2.</t>
  </si>
  <si>
    <t>2016 г.</t>
  </si>
  <si>
    <t>2017 г.</t>
  </si>
  <si>
    <t>2018 г.</t>
  </si>
  <si>
    <t>2019 г.</t>
  </si>
  <si>
    <t>Средства бюджета Воскресенского муниципального района</t>
  </si>
  <si>
    <t>Внебюджетные источники</t>
  </si>
  <si>
    <t>Код бюджетной классификации (КБК)*</t>
  </si>
  <si>
    <t>Объем финансирования мероприятия всего (тыс. руб.)</t>
  </si>
  <si>
    <t>Объемы финансирования по годам реализации (тыс. руб.)</t>
  </si>
  <si>
    <t>Исполнитель</t>
  </si>
  <si>
    <t xml:space="preserve">Средства бюджета Воскресенского муниципального района </t>
  </si>
  <si>
    <t>3.1.</t>
  </si>
  <si>
    <t>Итого по Программе, в том числе:</t>
  </si>
  <si>
    <t>ПЕРЕЧЕНЬ МЕРОПРИЯТИЙ МУНИЦИПАЛЬНОЙ ПРОГРАММЫ</t>
  </si>
  <si>
    <t>Санитарно-химическое исследование атмосферного воздуха, определение комплексного показателя загрязнения атмосферы с составлением электронных тематических карт</t>
  </si>
  <si>
    <t>Исследование водных объектов (колодцев, родников) и источников нецентрализованного водоснабжения на содержание радионуклидов и оценка степени их загрязнения с составлением электронных тематических карт</t>
  </si>
  <si>
    <t>Исследование почв и грунтов на содержание тяжелых металлов, определение естественных радионуклидов и техногенного радионуклида с составлением электронных тематических карт</t>
  </si>
  <si>
    <t>Исследование и учет основных источников загрязнения окружающей среды на территории Воскресенского муниципального района, выявление новых, создание бызы данных с составление электронных тематических карт</t>
  </si>
  <si>
    <t>Разработка и выпуск экологического атласа Воскресенского муниципального района</t>
  </si>
  <si>
    <t xml:space="preserve">Управление жилищно-коммунального комплекса </t>
  </si>
  <si>
    <t>Внебюджетные источники: ЗАО "Аквасток"</t>
  </si>
  <si>
    <t>Организация и проведение мероприятий в рамках "Дней защиты от экологической опасности на территории Воскресенского муниципального района Московской области"</t>
  </si>
  <si>
    <t>Оеспечение деятельности муниципального экологического клуба образовательных учреждений "Экоград"</t>
  </si>
  <si>
    <t>МУ "Управление образования администрации Воскресенского муниципального района", МОУ ДПОС "ВНМЦ"</t>
  </si>
  <si>
    <t>Обеспечениедеятельности химико-биологического клуба "Химбиос"</t>
  </si>
  <si>
    <t>Проведение конкурса рисунков и плакатов на экологическую тему</t>
  </si>
  <si>
    <t>Организация и проведение традиционной интеллектуально-познавательной игры для школьников "Версиада" (по биолого-экологической тематике) 5 туров, полуфинал и финал</t>
  </si>
  <si>
    <t>Проведение экологического конкурса на лучший живой уголок, лучший пришкольный участок и участок дошкольного образовательного учреждения</t>
  </si>
  <si>
    <t>ЗАО "Аквасток"</t>
  </si>
  <si>
    <t xml:space="preserve">Внебюджетные источники </t>
  </si>
  <si>
    <t xml:space="preserve"> ЗАО "Аквасток"</t>
  </si>
  <si>
    <t xml:space="preserve">Внебюджетные источники: </t>
  </si>
  <si>
    <t xml:space="preserve">Обеспечение деятельности Ресурсного центра по организации и проведению школьных лабораторных исследований, в том числе по созданию учебной геологической карты Воскресенского муниципального района  </t>
  </si>
  <si>
    <t>Проведение конкурса учебно-исследовательских работ по экологической тематике</t>
  </si>
  <si>
    <t>Проведение конкурса компьютерных работ на экологическую тему</t>
  </si>
  <si>
    <t>Проведение конкурса творческих работ по литературе на экологическую тему</t>
  </si>
  <si>
    <t>Приложение №1</t>
  </si>
  <si>
    <t>к муниципальной программе "Экология и окружающая среда Воскресенского муниципального района Московской области на 2015-2019 годы"</t>
  </si>
  <si>
    <t>1.</t>
  </si>
  <si>
    <t>Оформление документов для постановки на учет в Управление Росреестра ГТС
 в качестве бесхозяйных</t>
  </si>
  <si>
    <t>Управление земель-имущественных отношений</t>
  </si>
  <si>
    <t>Задача 2. Снижение негативного воздействия на водные объекты Воскресенского муниципального района.</t>
  </si>
  <si>
    <t>Итого по задаче 2, в том числе:</t>
  </si>
  <si>
    <t>Итого по задаче 1, в том числе:</t>
  </si>
  <si>
    <t>Итого по задаче 3, в том числе:</t>
  </si>
  <si>
    <t>Задача 1.  Мониторинг окружающей среды и комплексная экологическая оценка современного состояния окружающей среды Воскресенского муниципального района, разработка информационного сопровождения экологических проблем  территории.</t>
  </si>
  <si>
    <t xml:space="preserve"> Основное мероприятие 1. Мониторинг окружающей среды и комплексная экологическая оценка современного состояния окружающей среды Воскресенского муниципального района, разработка информационного сопровождения экологических проблем территории.</t>
  </si>
  <si>
    <t>Задача 3. Экологическое воспитание, просвещение, образование и пропаганда экологических знаний среди населения.</t>
  </si>
  <si>
    <t>Основное мероприятие 1. Экологическое воспитание, просвещение, образование и пропаганда экологических знаний среди населения.</t>
  </si>
  <si>
    <t xml:space="preserve">                                                             "Экология и окружающая среда Воскресенского муниципального района Московской области на 2015-2019 годы"</t>
  </si>
  <si>
    <t>Основное мероприятие 2. Постановка на учет в Управление Росреестра ГТС в качестве бесхозяйных.</t>
  </si>
  <si>
    <t xml:space="preserve">Капитальный ремонт очистных сооружений биологической очистки с. Конобеево (д.Расловлево, ул.Свободная, стр.46): ремонт приемных камер, первичных и вторичных отстойников с восстановлением защитного слоя арматуры и гидроизоляции </t>
  </si>
  <si>
    <t>Капитальный ремонт очистных сооружений биологической очистки с. Конобеево (д.Расловлево, ул.Свободная, стр.46): замена насосного и электросилового оборудования на КНС</t>
  </si>
  <si>
    <t>Основное мероприятие 1. Капитальный ремонт очистных сооружений биологической очистки .</t>
  </si>
  <si>
    <t>Капитаьный ремонт очистных сооружений биологической очистки с. Конобеево (д.Расловлево, ул.Свободная, стр. 46): дооборудование первичных и вторичных отстойников тонкослойными модулями и оснащение их фильтрационными экранами</t>
  </si>
  <si>
    <t xml:space="preserve">Капитальный ремонт очистных сооружений биологической очистки с. Конобеево (д.Расловлево, ул.Свободная, стр. 46): очистка биологических прудов, восстановление системы аэрации и водораспределения </t>
  </si>
  <si>
    <t xml:space="preserve">Капитальный ремонт очистных сооружений биологической очистки с.Барановское (д.Усадище,  ул. Южная, д.3): ремонт приемных камер, первичных и вторичных отстойников с восстановлением защитного слоя арматуры и гидроизоляции </t>
  </si>
  <si>
    <t>Капитальный ремонт очистных сооружений биологической очистки с.Барановское (д.Усадище,  ул. Южная, д.3): замена насосного и электросилового оборудования на КНС</t>
  </si>
  <si>
    <t>Капитальный ремонт очистных сооружений биологической очистки с.Барановское (д.Усадище,  ул. Южная, д.3): замена системы илопроводов с запорной арматурой в первичных и вторичных отстойниках</t>
  </si>
  <si>
    <t>Капитальный ремонт очистных сооружений биологической очистки с.Барановское (д.Усадище,  ул. Южная, д.3): устройство системы рециркуляции возвратного ила вторичных отстойников в аэротенки</t>
  </si>
  <si>
    <t>Капитальный ремонт очистных сооружений биологической очистки с.Барановское (д.Усадище,  ул. Южная, д.3): замена насосного оборудования</t>
  </si>
  <si>
    <t>Капитальный ремонт очистных сооружений биологической очистки с.Барановское (д.Усадище,  ул. Южная, д.3): дооборудование первичных и вторичных отстойников тонкослойными млдулями и оснащение их фильтрационными экранами</t>
  </si>
  <si>
    <t>Капитальный ремонт очистных сооружений биологической очистки с.Барановское (д.Усадище,  ул. Южная, д.3): очистка биологических прудов, восстановление системы аэрации и водораспределения</t>
  </si>
  <si>
    <t>Капитальный ремонт очистных сооружений биологической очистки с. Конобеево (д.Расловлево, ул.Свободная, стр. 46): восстановление песколовок</t>
  </si>
  <si>
    <t>Капитальный ремонт очистных сооружений биологической очистки с.Барановское (д.Усадище,  ул. Южная, д.3): восстановление песколовок</t>
  </si>
  <si>
    <t>Отдел сельского хозяйства и экологии</t>
  </si>
  <si>
    <t>1.1</t>
  </si>
  <si>
    <t>1.1.1.</t>
  </si>
  <si>
    <t>1.1.2.</t>
  </si>
  <si>
    <t>1.1.3.</t>
  </si>
  <si>
    <t>1.1.4.</t>
  </si>
  <si>
    <t>1.1.5.</t>
  </si>
  <si>
    <t>2.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</si>
  <si>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</si>
  <si>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</si>
  <si>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</si>
  <si>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</si>
  <si>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</si>
  <si>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</si>
  <si>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</si>
  <si>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</si>
  <si>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</si>
  <si>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</si>
  <si>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</si>
  <si>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</si>
  <si>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</si>
  <si>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2.2.1.</t>
  </si>
  <si>
    <t>3.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</si>
  <si>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</si>
  <si>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</si>
  <si>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</si>
  <si>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</si>
  <si>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</si>
  <si>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</si>
  <si>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</si>
  <si>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</si>
  <si>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</si>
  <si>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>3.1.10.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</si>
</sst>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hadow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5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righ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6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2"/>
  <sheetViews>
    <sheetView showZeros="0" tabSelected="1" topLeftCell="A4" zoomScale="80" zoomScaleNormal="80" workbookViewId="0">
      <pane xSplit="1" ySplit="10" topLeftCell="B31" activePane="bottomRight" state="frozen"/>
      <selection activeCell="A4" sqref="A4"/>
      <selection pane="topRight" activeCell="B4" sqref="B4"/>
      <selection pane="bottomLeft" activeCell="A14" sqref="A14"/>
      <selection pane="bottomRight" activeCell="L88" sqref="L88"/>
    </sheetView>
  </sheetViews>
  <sheetFormatPr defaultColWidth="9" defaultRowHeight="15.75" x14ac:dyDescent="0.25"/>
  <cols>
    <col min="1" max="1" width="8.375" style="1" customWidth="1"/>
    <col min="2" max="2" width="71.25" style="4" customWidth="1"/>
    <col min="3" max="3" width="20.125" style="1" customWidth="1"/>
    <col min="4" max="4" width="13.125" style="1" customWidth="1"/>
    <col min="5" max="10" width="9.375" style="4" customWidth="1"/>
    <col min="11" max="11" width="19" style="4" customWidth="1"/>
    <col min="12" max="16384" width="9" style="4"/>
  </cols>
  <sheetData>
    <row r="1" spans="1:14" x14ac:dyDescent="0.25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4" ht="24" customHeight="1" x14ac:dyDescent="0.25">
      <c r="A2" s="88" t="s">
        <v>42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4" ht="51.75" customHeight="1" x14ac:dyDescent="0.25">
      <c r="B3" s="5"/>
      <c r="C3" s="5"/>
      <c r="D3" s="5"/>
      <c r="E3" s="5"/>
      <c r="F3" s="32"/>
      <c r="G3" s="32"/>
      <c r="H3" s="89" t="s">
        <v>43</v>
      </c>
      <c r="I3" s="89"/>
      <c r="J3" s="89"/>
      <c r="K3" s="89"/>
    </row>
    <row r="4" spans="1:14" ht="24" customHeight="1" x14ac:dyDescent="0.25">
      <c r="B4" s="5"/>
      <c r="C4" s="5"/>
      <c r="D4" s="5"/>
      <c r="E4" s="5"/>
      <c r="F4" s="32"/>
      <c r="G4" s="32"/>
      <c r="H4" s="32"/>
      <c r="I4" s="32"/>
      <c r="J4" s="32"/>
      <c r="K4" s="32"/>
    </row>
    <row r="5" spans="1:14" ht="22.5" customHeight="1" x14ac:dyDescent="0.25">
      <c r="B5" s="5"/>
      <c r="C5" s="5"/>
      <c r="D5" s="5"/>
      <c r="E5" s="5"/>
      <c r="F5" s="32"/>
      <c r="G5" s="32"/>
      <c r="H5" s="32"/>
      <c r="I5" s="32"/>
      <c r="J5" s="32"/>
      <c r="K5" s="32"/>
    </row>
    <row r="6" spans="1:14" s="3" customFormat="1" x14ac:dyDescent="0.25">
      <c r="A6" s="90" t="s">
        <v>19</v>
      </c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4" s="6" customFormat="1" ht="47.25" customHeight="1" x14ac:dyDescent="0.25">
      <c r="A7" s="86" t="s">
        <v>55</v>
      </c>
      <c r="B7" s="86"/>
      <c r="C7" s="86"/>
      <c r="D7" s="86"/>
      <c r="E7" s="86"/>
      <c r="F7" s="86"/>
      <c r="G7" s="86"/>
      <c r="H7" s="86"/>
      <c r="I7" s="86"/>
      <c r="J7" s="2"/>
      <c r="K7" s="2"/>
      <c r="L7" s="2"/>
      <c r="M7" s="2"/>
      <c r="N7" s="2"/>
    </row>
    <row r="8" spans="1:14" s="6" customFormat="1" ht="18" customHeight="1" x14ac:dyDescent="0.25">
      <c r="A8" s="53"/>
      <c r="B8" s="86"/>
      <c r="C8" s="86"/>
      <c r="D8" s="86"/>
      <c r="E8" s="86"/>
      <c r="F8" s="86"/>
      <c r="G8" s="86"/>
      <c r="H8" s="86"/>
      <c r="I8" s="86"/>
      <c r="J8" s="2"/>
      <c r="K8" s="2"/>
      <c r="L8" s="2"/>
      <c r="M8" s="2"/>
      <c r="N8" s="2"/>
    </row>
    <row r="9" spans="1:14" s="3" customFormat="1" x14ac:dyDescent="0.25">
      <c r="A9" s="54"/>
      <c r="C9" s="54"/>
      <c r="D9" s="54"/>
    </row>
    <row r="10" spans="1:14" s="3" customFormat="1" ht="35.25" customHeight="1" x14ac:dyDescent="0.25">
      <c r="A10" s="83" t="s">
        <v>1</v>
      </c>
      <c r="B10" s="83" t="s">
        <v>0</v>
      </c>
      <c r="C10" s="83" t="s">
        <v>2</v>
      </c>
      <c r="D10" s="83" t="s">
        <v>12</v>
      </c>
      <c r="E10" s="83" t="s">
        <v>13</v>
      </c>
      <c r="F10" s="83" t="s">
        <v>14</v>
      </c>
      <c r="G10" s="83"/>
      <c r="H10" s="83"/>
      <c r="I10" s="83"/>
      <c r="J10" s="83"/>
      <c r="K10" s="83" t="s">
        <v>15</v>
      </c>
    </row>
    <row r="11" spans="1:14" s="3" customFormat="1" ht="36.75" customHeight="1" x14ac:dyDescent="0.2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</row>
    <row r="12" spans="1:14" s="3" customFormat="1" ht="37.5" customHeight="1" x14ac:dyDescent="0.25">
      <c r="A12" s="83"/>
      <c r="B12" s="83"/>
      <c r="C12" s="83"/>
      <c r="D12" s="83"/>
      <c r="E12" s="83"/>
      <c r="F12" s="52" t="s">
        <v>4</v>
      </c>
      <c r="G12" s="52" t="s">
        <v>6</v>
      </c>
      <c r="H12" s="52" t="s">
        <v>7</v>
      </c>
      <c r="I12" s="52" t="s">
        <v>8</v>
      </c>
      <c r="J12" s="52" t="s">
        <v>9</v>
      </c>
      <c r="K12" s="83"/>
    </row>
    <row r="13" spans="1:14" s="3" customFormat="1" ht="21.75" customHeight="1" x14ac:dyDescent="0.25">
      <c r="A13" s="52">
        <v>1</v>
      </c>
      <c r="B13" s="52">
        <v>2</v>
      </c>
      <c r="C13" s="52">
        <v>3</v>
      </c>
      <c r="D13" s="52">
        <v>4</v>
      </c>
      <c r="E13" s="52">
        <v>5</v>
      </c>
      <c r="F13" s="52">
        <v>6</v>
      </c>
      <c r="G13" s="52">
        <v>7</v>
      </c>
      <c r="H13" s="52">
        <v>8</v>
      </c>
      <c r="I13" s="52">
        <v>9</v>
      </c>
      <c r="J13" s="52">
        <v>10</v>
      </c>
      <c r="K13" s="52">
        <v>11</v>
      </c>
    </row>
    <row r="14" spans="1:14" s="3" customFormat="1" ht="35.25" customHeight="1" x14ac:dyDescent="0.25">
      <c r="A14" s="52" t="s">
        <v>44</v>
      </c>
      <c r="B14" s="75" t="s">
        <v>51</v>
      </c>
      <c r="C14" s="76"/>
      <c r="D14" s="76"/>
      <c r="E14" s="76"/>
      <c r="F14" s="76"/>
      <c r="G14" s="76"/>
      <c r="H14" s="76"/>
      <c r="I14" s="76"/>
      <c r="J14" s="76"/>
      <c r="K14" s="77"/>
    </row>
    <row r="15" spans="1:14" s="7" customFormat="1" ht="34.5" customHeight="1" x14ac:dyDescent="0.25">
      <c r="A15" s="91" t="s">
        <v>72</v>
      </c>
      <c r="B15" s="85" t="s">
        <v>52</v>
      </c>
      <c r="C15" s="85"/>
      <c r="D15" s="85"/>
      <c r="E15" s="85"/>
      <c r="F15" s="85"/>
      <c r="G15" s="85"/>
      <c r="H15" s="85"/>
      <c r="I15" s="85"/>
      <c r="J15" s="85"/>
      <c r="K15" s="85"/>
    </row>
    <row r="16" spans="1:14" s="3" customFormat="1" ht="66" customHeight="1" x14ac:dyDescent="0.25">
      <c r="A16" s="80" t="s">
        <v>73</v>
      </c>
      <c r="B16" s="68" t="s">
        <v>20</v>
      </c>
      <c r="C16" s="13" t="s">
        <v>10</v>
      </c>
      <c r="D16" s="52"/>
      <c r="E16" s="38">
        <v>1071.5</v>
      </c>
      <c r="F16" s="38">
        <v>651.5</v>
      </c>
      <c r="G16" s="9">
        <v>105</v>
      </c>
      <c r="H16" s="9">
        <v>105</v>
      </c>
      <c r="I16" s="9">
        <v>105</v>
      </c>
      <c r="J16" s="9">
        <v>105</v>
      </c>
      <c r="K16" s="52" t="s">
        <v>71</v>
      </c>
    </row>
    <row r="17" spans="1:11" s="3" customFormat="1" ht="38.25" customHeight="1" x14ac:dyDescent="0.25">
      <c r="A17" s="81"/>
      <c r="B17" s="69"/>
      <c r="C17" s="13" t="s">
        <v>11</v>
      </c>
      <c r="D17" s="52"/>
      <c r="E17" s="9"/>
      <c r="F17" s="9"/>
      <c r="G17" s="9"/>
      <c r="H17" s="9"/>
      <c r="I17" s="9"/>
      <c r="J17" s="9"/>
      <c r="K17" s="52"/>
    </row>
    <row r="18" spans="1:11" s="3" customFormat="1" ht="63.75" customHeight="1" x14ac:dyDescent="0.25">
      <c r="A18" s="80" t="s">
        <v>74</v>
      </c>
      <c r="B18" s="68" t="s">
        <v>21</v>
      </c>
      <c r="C18" s="13" t="s">
        <v>10</v>
      </c>
      <c r="D18" s="52"/>
      <c r="E18" s="9">
        <v>405</v>
      </c>
      <c r="F18" s="9"/>
      <c r="G18" s="9">
        <v>135</v>
      </c>
      <c r="H18" s="9">
        <v>135</v>
      </c>
      <c r="I18" s="9">
        <v>135</v>
      </c>
      <c r="J18" s="9"/>
      <c r="K18" s="67" t="s">
        <v>71</v>
      </c>
    </row>
    <row r="19" spans="1:11" s="3" customFormat="1" ht="39" customHeight="1" x14ac:dyDescent="0.25">
      <c r="A19" s="81"/>
      <c r="B19" s="69"/>
      <c r="C19" s="13" t="s">
        <v>11</v>
      </c>
      <c r="D19" s="52"/>
      <c r="E19" s="9"/>
      <c r="F19" s="9"/>
      <c r="G19" s="9"/>
      <c r="H19" s="9"/>
      <c r="I19" s="9"/>
      <c r="J19" s="9"/>
      <c r="K19" s="52"/>
    </row>
    <row r="20" spans="1:11" s="3" customFormat="1" ht="63" x14ac:dyDescent="0.25">
      <c r="A20" s="57" t="s">
        <v>75</v>
      </c>
      <c r="B20" s="55" t="s">
        <v>22</v>
      </c>
      <c r="C20" s="13" t="s">
        <v>10</v>
      </c>
      <c r="D20" s="52"/>
      <c r="E20" s="9">
        <v>600</v>
      </c>
      <c r="F20" s="9"/>
      <c r="G20" s="9"/>
      <c r="H20" s="9">
        <v>600</v>
      </c>
      <c r="I20" s="9"/>
      <c r="J20" s="9"/>
      <c r="K20" s="67" t="s">
        <v>71</v>
      </c>
    </row>
    <row r="21" spans="1:11" s="3" customFormat="1" ht="31.5" x14ac:dyDescent="0.25">
      <c r="A21" s="58"/>
      <c r="B21" s="56"/>
      <c r="C21" s="13" t="s">
        <v>11</v>
      </c>
      <c r="D21" s="52"/>
      <c r="E21" s="9"/>
      <c r="F21" s="9"/>
      <c r="G21" s="9"/>
      <c r="H21" s="9"/>
      <c r="I21" s="9"/>
      <c r="J21" s="9"/>
      <c r="K21" s="52"/>
    </row>
    <row r="22" spans="1:11" s="3" customFormat="1" ht="63" x14ac:dyDescent="0.25">
      <c r="A22" s="57" t="s">
        <v>76</v>
      </c>
      <c r="B22" s="55" t="s">
        <v>23</v>
      </c>
      <c r="C22" s="13" t="s">
        <v>10</v>
      </c>
      <c r="D22" s="52"/>
      <c r="E22" s="9">
        <v>500</v>
      </c>
      <c r="F22" s="9"/>
      <c r="G22" s="9"/>
      <c r="H22" s="9"/>
      <c r="I22" s="9">
        <v>500</v>
      </c>
      <c r="J22" s="9"/>
      <c r="K22" s="67" t="s">
        <v>71</v>
      </c>
    </row>
    <row r="23" spans="1:11" s="3" customFormat="1" ht="31.5" x14ac:dyDescent="0.25">
      <c r="A23" s="58"/>
      <c r="B23" s="56"/>
      <c r="C23" s="13" t="s">
        <v>11</v>
      </c>
      <c r="D23" s="52"/>
      <c r="E23" s="9"/>
      <c r="F23" s="9"/>
      <c r="G23" s="9"/>
      <c r="H23" s="9"/>
      <c r="I23" s="9"/>
      <c r="J23" s="9"/>
      <c r="K23" s="52"/>
    </row>
    <row r="24" spans="1:11" s="3" customFormat="1" ht="63" x14ac:dyDescent="0.25">
      <c r="A24" s="40" t="s">
        <v>77</v>
      </c>
      <c r="B24" s="55" t="s">
        <v>24</v>
      </c>
      <c r="C24" s="13" t="s">
        <v>10</v>
      </c>
      <c r="D24" s="52"/>
      <c r="E24" s="9">
        <v>500</v>
      </c>
      <c r="F24" s="9"/>
      <c r="G24" s="9"/>
      <c r="H24" s="9"/>
      <c r="I24" s="9"/>
      <c r="J24" s="9">
        <v>500</v>
      </c>
      <c r="K24" s="67" t="s">
        <v>71</v>
      </c>
    </row>
    <row r="25" spans="1:11" s="3" customFormat="1" ht="39" customHeight="1" x14ac:dyDescent="0.25">
      <c r="A25" s="58"/>
      <c r="B25" s="56"/>
      <c r="C25" s="13" t="s">
        <v>11</v>
      </c>
      <c r="D25" s="52"/>
      <c r="E25" s="9"/>
      <c r="F25" s="9"/>
      <c r="G25" s="9"/>
      <c r="H25" s="9"/>
      <c r="I25" s="9"/>
      <c r="J25" s="9"/>
      <c r="K25" s="52"/>
    </row>
    <row r="26" spans="1:11" s="7" customFormat="1" ht="29.25" customHeight="1" x14ac:dyDescent="0.25">
      <c r="A26" s="8"/>
      <c r="B26" s="74" t="s">
        <v>49</v>
      </c>
      <c r="C26" s="74"/>
      <c r="D26" s="8"/>
      <c r="E26" s="36">
        <v>3076.5</v>
      </c>
      <c r="F26" s="36">
        <v>651.5</v>
      </c>
      <c r="G26" s="14">
        <v>240</v>
      </c>
      <c r="H26" s="14">
        <v>840</v>
      </c>
      <c r="I26" s="14">
        <v>740</v>
      </c>
      <c r="J26" s="14">
        <v>605</v>
      </c>
      <c r="K26" s="8"/>
    </row>
    <row r="27" spans="1:11" s="7" customFormat="1" ht="25.5" customHeight="1" x14ac:dyDescent="0.25">
      <c r="A27" s="8"/>
      <c r="B27" s="15" t="s">
        <v>16</v>
      </c>
      <c r="C27" s="15"/>
      <c r="D27" s="8"/>
      <c r="E27" s="34">
        <v>3076.5</v>
      </c>
      <c r="F27" s="34">
        <v>651.5</v>
      </c>
      <c r="G27" s="16">
        <v>240</v>
      </c>
      <c r="H27" s="16">
        <v>840</v>
      </c>
      <c r="I27" s="16">
        <v>740</v>
      </c>
      <c r="J27" s="16">
        <v>605</v>
      </c>
      <c r="K27" s="8"/>
    </row>
    <row r="28" spans="1:11" s="12" customFormat="1" ht="25.5" customHeight="1" x14ac:dyDescent="0.25">
      <c r="A28" s="17"/>
      <c r="B28" s="15" t="s">
        <v>11</v>
      </c>
      <c r="C28" s="15"/>
      <c r="D28" s="17"/>
      <c r="E28" s="16"/>
      <c r="F28" s="16"/>
      <c r="G28" s="16"/>
      <c r="H28" s="16"/>
      <c r="I28" s="16"/>
      <c r="J28" s="16"/>
      <c r="K28" s="17"/>
    </row>
    <row r="29" spans="1:11" s="12" customFormat="1" ht="39" customHeight="1" x14ac:dyDescent="0.25">
      <c r="A29" s="17" t="s">
        <v>78</v>
      </c>
      <c r="B29" s="82" t="s">
        <v>47</v>
      </c>
      <c r="C29" s="82"/>
      <c r="D29" s="82"/>
      <c r="E29" s="82"/>
      <c r="F29" s="82"/>
      <c r="G29" s="82"/>
      <c r="H29" s="82"/>
      <c r="I29" s="82"/>
      <c r="J29" s="82"/>
      <c r="K29" s="82"/>
    </row>
    <row r="30" spans="1:11" s="7" customFormat="1" ht="33.75" customHeight="1" x14ac:dyDescent="0.25">
      <c r="A30" s="8" t="s">
        <v>3</v>
      </c>
      <c r="B30" s="84" t="s">
        <v>59</v>
      </c>
      <c r="C30" s="84"/>
      <c r="D30" s="84"/>
      <c r="E30" s="84"/>
      <c r="F30" s="84"/>
      <c r="G30" s="84"/>
      <c r="H30" s="84"/>
      <c r="I30" s="84"/>
      <c r="J30" s="84"/>
      <c r="K30" s="84"/>
    </row>
    <row r="31" spans="1:11" s="3" customFormat="1" ht="63.75" customHeight="1" x14ac:dyDescent="0.25">
      <c r="A31" s="80" t="s">
        <v>79</v>
      </c>
      <c r="B31" s="68" t="s">
        <v>57</v>
      </c>
      <c r="C31" s="13" t="s">
        <v>10</v>
      </c>
      <c r="D31" s="52"/>
      <c r="E31" s="38">
        <v>489.7</v>
      </c>
      <c r="F31" s="38">
        <v>489.67</v>
      </c>
      <c r="G31" s="9"/>
      <c r="H31" s="9"/>
      <c r="I31" s="9"/>
      <c r="J31" s="9"/>
      <c r="K31" s="52" t="s">
        <v>25</v>
      </c>
    </row>
    <row r="32" spans="1:11" s="3" customFormat="1" ht="39" customHeight="1" x14ac:dyDescent="0.25">
      <c r="A32" s="81"/>
      <c r="B32" s="69"/>
      <c r="C32" s="13" t="s">
        <v>11</v>
      </c>
      <c r="D32" s="52"/>
      <c r="E32" s="38"/>
      <c r="F32" s="38"/>
      <c r="G32" s="9"/>
      <c r="H32" s="9"/>
      <c r="I32" s="9"/>
      <c r="J32" s="9"/>
      <c r="K32" s="52"/>
    </row>
    <row r="33" spans="1:11" s="3" customFormat="1" ht="63.75" customHeight="1" x14ac:dyDescent="0.25">
      <c r="A33" s="80" t="s">
        <v>80</v>
      </c>
      <c r="B33" s="68" t="s">
        <v>58</v>
      </c>
      <c r="C33" s="13" t="s">
        <v>10</v>
      </c>
      <c r="D33" s="52"/>
      <c r="E33" s="61">
        <v>1470.01</v>
      </c>
      <c r="F33" s="61"/>
      <c r="G33" s="9">
        <v>1470.01</v>
      </c>
      <c r="H33" s="9"/>
      <c r="I33" s="9"/>
      <c r="J33" s="9"/>
      <c r="K33" s="52" t="s">
        <v>25</v>
      </c>
    </row>
    <row r="34" spans="1:11" s="3" customFormat="1" ht="39" customHeight="1" x14ac:dyDescent="0.25">
      <c r="A34" s="81"/>
      <c r="B34" s="69"/>
      <c r="C34" s="13" t="s">
        <v>11</v>
      </c>
      <c r="D34" s="52"/>
      <c r="E34" s="9"/>
      <c r="F34" s="9"/>
      <c r="G34" s="9"/>
      <c r="H34" s="9"/>
      <c r="I34" s="9"/>
      <c r="J34" s="9"/>
      <c r="K34" s="52"/>
    </row>
    <row r="35" spans="1:11" s="3" customFormat="1" ht="63" x14ac:dyDescent="0.25">
      <c r="A35" s="57" t="s">
        <v>81</v>
      </c>
      <c r="B35" s="55" t="s">
        <v>69</v>
      </c>
      <c r="C35" s="13" t="s">
        <v>10</v>
      </c>
      <c r="D35" s="52"/>
      <c r="E35" s="64">
        <v>1500</v>
      </c>
      <c r="F35" s="9"/>
      <c r="G35" s="64">
        <v>1500</v>
      </c>
      <c r="H35" s="9"/>
      <c r="I35" s="9"/>
      <c r="J35" s="9"/>
      <c r="K35" s="52" t="s">
        <v>25</v>
      </c>
    </row>
    <row r="36" spans="1:11" s="3" customFormat="1" ht="31.5" x14ac:dyDescent="0.25">
      <c r="A36" s="58"/>
      <c r="B36" s="56"/>
      <c r="C36" s="13" t="s">
        <v>11</v>
      </c>
      <c r="D36" s="52"/>
      <c r="E36" s="64">
        <v>250</v>
      </c>
      <c r="F36" s="9"/>
      <c r="G36" s="64">
        <v>250</v>
      </c>
      <c r="H36" s="9"/>
      <c r="I36" s="9"/>
      <c r="J36" s="9"/>
      <c r="K36" s="52"/>
    </row>
    <row r="37" spans="1:11" s="3" customFormat="1" ht="63" x14ac:dyDescent="0.25">
      <c r="A37" s="57" t="s">
        <v>82</v>
      </c>
      <c r="B37" s="55" t="s">
        <v>60</v>
      </c>
      <c r="C37" s="13" t="s">
        <v>10</v>
      </c>
      <c r="D37" s="52"/>
      <c r="E37" s="9">
        <v>750</v>
      </c>
      <c r="F37" s="9"/>
      <c r="G37" s="9"/>
      <c r="H37" s="9">
        <v>750</v>
      </c>
      <c r="I37" s="9"/>
      <c r="J37" s="9"/>
      <c r="K37" s="52" t="s">
        <v>25</v>
      </c>
    </row>
    <row r="38" spans="1:11" s="3" customFormat="1" ht="31.5" x14ac:dyDescent="0.25">
      <c r="A38" s="58"/>
      <c r="B38" s="56"/>
      <c r="C38" s="13" t="s">
        <v>11</v>
      </c>
      <c r="D38" s="52"/>
      <c r="E38" s="9">
        <v>250</v>
      </c>
      <c r="F38" s="9"/>
      <c r="G38" s="9"/>
      <c r="H38" s="9">
        <v>250</v>
      </c>
      <c r="I38" s="9"/>
      <c r="J38" s="9"/>
      <c r="K38" s="52" t="s">
        <v>34</v>
      </c>
    </row>
    <row r="39" spans="1:11" s="3" customFormat="1" ht="63" x14ac:dyDescent="0.25">
      <c r="A39" s="57" t="s">
        <v>83</v>
      </c>
      <c r="B39" s="55" t="s">
        <v>61</v>
      </c>
      <c r="C39" s="13" t="s">
        <v>10</v>
      </c>
      <c r="D39" s="52"/>
      <c r="E39" s="9">
        <v>2050</v>
      </c>
      <c r="F39" s="9"/>
      <c r="G39" s="9"/>
      <c r="H39" s="9"/>
      <c r="I39" s="9">
        <v>1250</v>
      </c>
      <c r="J39" s="9">
        <v>800</v>
      </c>
      <c r="K39" s="52" t="s">
        <v>25</v>
      </c>
    </row>
    <row r="40" spans="1:11" s="3" customFormat="1" ht="31.5" x14ac:dyDescent="0.25">
      <c r="A40" s="58"/>
      <c r="B40" s="56"/>
      <c r="C40" s="13" t="s">
        <v>35</v>
      </c>
      <c r="D40" s="52"/>
      <c r="E40" s="9">
        <v>250</v>
      </c>
      <c r="F40" s="9"/>
      <c r="G40" s="9"/>
      <c r="H40" s="9"/>
      <c r="I40" s="9">
        <v>250</v>
      </c>
      <c r="J40" s="9"/>
      <c r="K40" s="52" t="s">
        <v>34</v>
      </c>
    </row>
    <row r="41" spans="1:11" s="3" customFormat="1" ht="63" x14ac:dyDescent="0.25">
      <c r="A41" s="57" t="s">
        <v>84</v>
      </c>
      <c r="B41" s="68" t="s">
        <v>62</v>
      </c>
      <c r="C41" s="13" t="s">
        <v>10</v>
      </c>
      <c r="D41" s="52"/>
      <c r="E41" s="61">
        <v>619.98</v>
      </c>
      <c r="F41" s="61">
        <v>619.98</v>
      </c>
      <c r="G41" s="9"/>
      <c r="H41" s="9"/>
      <c r="I41" s="9"/>
      <c r="J41" s="9"/>
      <c r="K41" s="52" t="s">
        <v>25</v>
      </c>
    </row>
    <row r="42" spans="1:11" s="3" customFormat="1" ht="31.5" x14ac:dyDescent="0.25">
      <c r="A42" s="58"/>
      <c r="B42" s="69"/>
      <c r="C42" s="13" t="s">
        <v>37</v>
      </c>
      <c r="D42" s="52"/>
      <c r="E42" s="9"/>
      <c r="F42" s="9"/>
      <c r="G42" s="9"/>
      <c r="H42" s="9"/>
      <c r="I42" s="9"/>
      <c r="J42" s="9"/>
      <c r="K42" s="52"/>
    </row>
    <row r="43" spans="1:11" s="3" customFormat="1" ht="63" x14ac:dyDescent="0.25">
      <c r="A43" s="57" t="s">
        <v>85</v>
      </c>
      <c r="B43" s="68" t="s">
        <v>70</v>
      </c>
      <c r="C43" s="13" t="s">
        <v>10</v>
      </c>
      <c r="D43" s="52"/>
      <c r="E43" s="64">
        <v>1300</v>
      </c>
      <c r="F43" s="9"/>
      <c r="G43" s="64">
        <v>1300</v>
      </c>
      <c r="H43" s="9"/>
      <c r="I43" s="9"/>
      <c r="J43" s="9"/>
      <c r="K43" s="52" t="s">
        <v>25</v>
      </c>
    </row>
    <row r="44" spans="1:11" s="3" customFormat="1" ht="31.5" x14ac:dyDescent="0.25">
      <c r="A44" s="58"/>
      <c r="B44" s="69"/>
      <c r="C44" s="13" t="s">
        <v>35</v>
      </c>
      <c r="D44" s="52"/>
      <c r="E44" s="64">
        <v>250</v>
      </c>
      <c r="F44" s="9"/>
      <c r="G44" s="64">
        <v>250</v>
      </c>
      <c r="H44" s="9"/>
      <c r="I44" s="9"/>
      <c r="J44" s="9"/>
      <c r="K44" s="52" t="s">
        <v>34</v>
      </c>
    </row>
    <row r="45" spans="1:11" s="3" customFormat="1" ht="63" x14ac:dyDescent="0.25">
      <c r="A45" s="57" t="s">
        <v>86</v>
      </c>
      <c r="B45" s="68" t="s">
        <v>63</v>
      </c>
      <c r="C45" s="13" t="s">
        <v>10</v>
      </c>
      <c r="D45" s="52"/>
      <c r="E45" s="9">
        <v>1100</v>
      </c>
      <c r="F45" s="9"/>
      <c r="G45" s="9"/>
      <c r="H45" s="9">
        <v>1100</v>
      </c>
      <c r="I45" s="9"/>
      <c r="J45" s="9"/>
      <c r="K45" s="52" t="s">
        <v>25</v>
      </c>
    </row>
    <row r="46" spans="1:11" s="3" customFormat="1" ht="31.5" x14ac:dyDescent="0.25">
      <c r="A46" s="58"/>
      <c r="B46" s="69"/>
      <c r="C46" s="13" t="s">
        <v>35</v>
      </c>
      <c r="D46" s="52"/>
      <c r="E46" s="9"/>
      <c r="F46" s="9"/>
      <c r="G46" s="9"/>
      <c r="H46" s="9"/>
      <c r="I46" s="9"/>
      <c r="J46" s="9"/>
      <c r="K46" s="52"/>
    </row>
    <row r="47" spans="1:11" s="3" customFormat="1" ht="63" x14ac:dyDescent="0.25">
      <c r="A47" s="57" t="s">
        <v>87</v>
      </c>
      <c r="B47" s="68" t="s">
        <v>64</v>
      </c>
      <c r="C47" s="13" t="s">
        <v>10</v>
      </c>
      <c r="D47" s="52"/>
      <c r="E47" s="9">
        <v>500</v>
      </c>
      <c r="F47" s="9"/>
      <c r="G47" s="9"/>
      <c r="H47" s="9">
        <v>500</v>
      </c>
      <c r="I47" s="9"/>
      <c r="J47" s="9"/>
      <c r="K47" s="52" t="s">
        <v>25</v>
      </c>
    </row>
    <row r="48" spans="1:11" s="3" customFormat="1" ht="31.5" x14ac:dyDescent="0.25">
      <c r="A48" s="58"/>
      <c r="B48" s="69"/>
      <c r="C48" s="13" t="s">
        <v>35</v>
      </c>
      <c r="D48" s="52"/>
      <c r="E48" s="9"/>
      <c r="F48" s="9"/>
      <c r="G48" s="9"/>
      <c r="H48" s="9"/>
      <c r="I48" s="9"/>
      <c r="J48" s="9"/>
      <c r="K48" s="52"/>
    </row>
    <row r="49" spans="1:11" s="3" customFormat="1" ht="63" x14ac:dyDescent="0.25">
      <c r="A49" s="23" t="s">
        <v>88</v>
      </c>
      <c r="B49" s="68" t="s">
        <v>65</v>
      </c>
      <c r="C49" s="13" t="s">
        <v>10</v>
      </c>
      <c r="D49" s="52"/>
      <c r="E49" s="9">
        <v>250</v>
      </c>
      <c r="F49" s="9"/>
      <c r="G49" s="9"/>
      <c r="H49" s="9"/>
      <c r="I49" s="9">
        <v>250</v>
      </c>
      <c r="J49" s="9"/>
      <c r="K49" s="52" t="s">
        <v>25</v>
      </c>
    </row>
    <row r="50" spans="1:11" s="3" customFormat="1" ht="31.5" x14ac:dyDescent="0.25">
      <c r="A50" s="58"/>
      <c r="B50" s="69"/>
      <c r="C50" s="13" t="s">
        <v>35</v>
      </c>
      <c r="D50" s="52"/>
      <c r="E50" s="9">
        <v>250</v>
      </c>
      <c r="F50" s="9"/>
      <c r="G50" s="9"/>
      <c r="H50" s="9"/>
      <c r="I50" s="9">
        <v>250</v>
      </c>
      <c r="J50" s="9"/>
      <c r="K50" s="52" t="s">
        <v>36</v>
      </c>
    </row>
    <row r="51" spans="1:11" s="3" customFormat="1" ht="63" x14ac:dyDescent="0.25">
      <c r="A51" s="57" t="s">
        <v>89</v>
      </c>
      <c r="B51" s="68" t="s">
        <v>66</v>
      </c>
      <c r="C51" s="13" t="s">
        <v>10</v>
      </c>
      <c r="D51" s="52"/>
      <c r="E51" s="9">
        <v>700</v>
      </c>
      <c r="F51" s="9"/>
      <c r="G51" s="9"/>
      <c r="H51" s="9"/>
      <c r="I51" s="9">
        <v>700</v>
      </c>
      <c r="J51" s="9"/>
      <c r="K51" s="52" t="s">
        <v>25</v>
      </c>
    </row>
    <row r="52" spans="1:11" s="3" customFormat="1" ht="31.5" x14ac:dyDescent="0.25">
      <c r="A52" s="58"/>
      <c r="B52" s="69"/>
      <c r="C52" s="13" t="s">
        <v>35</v>
      </c>
      <c r="D52" s="52"/>
      <c r="E52" s="9"/>
      <c r="F52" s="9"/>
      <c r="G52" s="9"/>
      <c r="H52" s="9"/>
      <c r="I52" s="9"/>
      <c r="J52" s="9"/>
      <c r="K52" s="52"/>
    </row>
    <row r="53" spans="1:11" s="3" customFormat="1" ht="63" x14ac:dyDescent="0.25">
      <c r="A53" s="57" t="s">
        <v>90</v>
      </c>
      <c r="B53" s="68" t="s">
        <v>67</v>
      </c>
      <c r="C53" s="13" t="s">
        <v>10</v>
      </c>
      <c r="D53" s="52"/>
      <c r="E53" s="9">
        <v>750</v>
      </c>
      <c r="F53" s="9"/>
      <c r="G53" s="9"/>
      <c r="H53" s="9"/>
      <c r="I53" s="9"/>
      <c r="J53" s="9">
        <v>750</v>
      </c>
      <c r="K53" s="52" t="s">
        <v>25</v>
      </c>
    </row>
    <row r="54" spans="1:11" s="3" customFormat="1" ht="31.5" x14ac:dyDescent="0.25">
      <c r="A54" s="58"/>
      <c r="B54" s="69"/>
      <c r="C54" s="13" t="s">
        <v>35</v>
      </c>
      <c r="D54" s="52"/>
      <c r="E54" s="9">
        <v>250</v>
      </c>
      <c r="F54" s="9"/>
      <c r="G54" s="9"/>
      <c r="H54" s="9"/>
      <c r="I54" s="9"/>
      <c r="J54" s="9">
        <v>250</v>
      </c>
      <c r="K54" s="52" t="s">
        <v>34</v>
      </c>
    </row>
    <row r="55" spans="1:11" s="3" customFormat="1" ht="63" x14ac:dyDescent="0.25">
      <c r="A55" s="57" t="s">
        <v>91</v>
      </c>
      <c r="B55" s="68" t="s">
        <v>68</v>
      </c>
      <c r="C55" s="13" t="s">
        <v>10</v>
      </c>
      <c r="D55" s="52"/>
      <c r="E55" s="9">
        <v>1000</v>
      </c>
      <c r="F55" s="9"/>
      <c r="G55" s="9"/>
      <c r="H55" s="9"/>
      <c r="I55" s="9"/>
      <c r="J55" s="9">
        <v>1000</v>
      </c>
      <c r="K55" s="52" t="s">
        <v>25</v>
      </c>
    </row>
    <row r="56" spans="1:11" s="3" customFormat="1" ht="31.5" x14ac:dyDescent="0.25">
      <c r="A56" s="58"/>
      <c r="B56" s="69"/>
      <c r="C56" s="13" t="s">
        <v>35</v>
      </c>
      <c r="D56" s="52"/>
      <c r="E56" s="9"/>
      <c r="F56" s="9"/>
      <c r="G56" s="9"/>
      <c r="H56" s="9"/>
      <c r="I56" s="9"/>
      <c r="J56" s="9"/>
      <c r="K56" s="52"/>
    </row>
    <row r="57" spans="1:11" s="3" customFormat="1" x14ac:dyDescent="0.25">
      <c r="A57" s="58" t="s">
        <v>5</v>
      </c>
      <c r="B57" s="75" t="s">
        <v>56</v>
      </c>
      <c r="C57" s="76"/>
      <c r="D57" s="76"/>
      <c r="E57" s="76"/>
      <c r="F57" s="76"/>
      <c r="G57" s="76"/>
      <c r="H57" s="76"/>
      <c r="I57" s="76"/>
      <c r="J57" s="76"/>
      <c r="K57" s="77"/>
    </row>
    <row r="58" spans="1:11" s="3" customFormat="1" ht="63" x14ac:dyDescent="0.25">
      <c r="A58" s="50" t="s">
        <v>92</v>
      </c>
      <c r="B58" s="78" t="s">
        <v>45</v>
      </c>
      <c r="C58" s="43" t="s">
        <v>10</v>
      </c>
      <c r="D58" s="52"/>
      <c r="E58" s="38">
        <v>450</v>
      </c>
      <c r="F58" s="9"/>
      <c r="G58" s="48">
        <v>100</v>
      </c>
      <c r="H58" s="37">
        <v>200</v>
      </c>
      <c r="I58" s="37">
        <v>150</v>
      </c>
      <c r="J58" s="9"/>
      <c r="K58" s="39" t="s">
        <v>46</v>
      </c>
    </row>
    <row r="59" spans="1:11" s="3" customFormat="1" ht="30.75" customHeight="1" x14ac:dyDescent="0.25">
      <c r="A59" s="51"/>
      <c r="B59" s="79"/>
      <c r="C59" s="13" t="s">
        <v>35</v>
      </c>
      <c r="D59" s="47"/>
      <c r="E59" s="49"/>
      <c r="F59" s="38"/>
      <c r="G59" s="49"/>
      <c r="H59" s="49"/>
      <c r="I59" s="49"/>
      <c r="J59" s="37"/>
      <c r="K59" s="49"/>
    </row>
    <row r="60" spans="1:11" s="7" customFormat="1" ht="28.5" customHeight="1" x14ac:dyDescent="0.25">
      <c r="A60" s="8"/>
      <c r="B60" s="70" t="s">
        <v>48</v>
      </c>
      <c r="C60" s="72"/>
      <c r="D60" s="8"/>
      <c r="E60" s="35">
        <f>SUM(E31:E58)</f>
        <v>14429.69</v>
      </c>
      <c r="F60" s="62">
        <f>F31+F33+F35+F37+F38+F39+F40+F41+F43+F44+F45+F47+F49+F50+F51+F53+F54+F55+F59</f>
        <v>1109.6500000000001</v>
      </c>
      <c r="G60" s="35">
        <f>SUM(G31:G58)</f>
        <v>4870.01</v>
      </c>
      <c r="H60" s="35">
        <f>SUM(H31:H58)</f>
        <v>2800</v>
      </c>
      <c r="I60" s="35">
        <f>SUM(I31:I58)</f>
        <v>2850</v>
      </c>
      <c r="J60" s="35">
        <f>SUM(J31:J59)</f>
        <v>2800</v>
      </c>
      <c r="K60" s="8"/>
    </row>
    <row r="61" spans="1:11" s="7" customFormat="1" ht="25.5" customHeight="1" x14ac:dyDescent="0.25">
      <c r="A61" s="8"/>
      <c r="B61" s="15" t="s">
        <v>16</v>
      </c>
      <c r="C61" s="15"/>
      <c r="D61" s="8"/>
      <c r="E61" s="37">
        <f>SUM(F61:J61)</f>
        <v>12929.65</v>
      </c>
      <c r="F61" s="63">
        <v>1109.6500000000001</v>
      </c>
      <c r="G61" s="16">
        <v>4370</v>
      </c>
      <c r="H61" s="16">
        <f>H37+H45+H47+H58</f>
        <v>2550</v>
      </c>
      <c r="I61" s="16">
        <f>I39+I49+I51+I58</f>
        <v>2350</v>
      </c>
      <c r="J61" s="16">
        <v>2550</v>
      </c>
      <c r="K61" s="8"/>
    </row>
    <row r="62" spans="1:11" s="12" customFormat="1" ht="25.5" customHeight="1" x14ac:dyDescent="0.25">
      <c r="A62" s="17"/>
      <c r="B62" s="15" t="s">
        <v>26</v>
      </c>
      <c r="C62" s="15"/>
      <c r="D62" s="17"/>
      <c r="E62" s="37">
        <v>1500</v>
      </c>
      <c r="F62" s="34"/>
      <c r="G62" s="16">
        <v>500</v>
      </c>
      <c r="H62" s="16">
        <v>250</v>
      </c>
      <c r="I62" s="16">
        <v>500</v>
      </c>
      <c r="J62" s="16">
        <v>250</v>
      </c>
      <c r="K62" s="17"/>
    </row>
    <row r="63" spans="1:11" s="12" customFormat="1" ht="31.5" customHeight="1" x14ac:dyDescent="0.25">
      <c r="A63" s="17" t="s">
        <v>93</v>
      </c>
      <c r="B63" s="70" t="s">
        <v>53</v>
      </c>
      <c r="C63" s="71"/>
      <c r="D63" s="71"/>
      <c r="E63" s="71"/>
      <c r="F63" s="71"/>
      <c r="G63" s="71"/>
      <c r="H63" s="71"/>
      <c r="I63" s="71"/>
      <c r="J63" s="71"/>
      <c r="K63" s="72"/>
    </row>
    <row r="64" spans="1:11" s="12" customFormat="1" ht="25.5" customHeight="1" x14ac:dyDescent="0.25">
      <c r="A64" s="17" t="s">
        <v>17</v>
      </c>
      <c r="B64" s="31" t="s">
        <v>54</v>
      </c>
      <c r="C64" s="30"/>
      <c r="D64" s="24"/>
      <c r="E64" s="25"/>
      <c r="F64" s="25"/>
      <c r="G64" s="25"/>
      <c r="H64" s="25"/>
      <c r="I64" s="25"/>
      <c r="J64" s="25"/>
      <c r="K64" s="26"/>
    </row>
    <row r="65" spans="1:11" s="12" customFormat="1" ht="63" x14ac:dyDescent="0.25">
      <c r="A65" s="41" t="s">
        <v>94</v>
      </c>
      <c r="B65" s="42" t="s">
        <v>27</v>
      </c>
      <c r="C65" s="43" t="s">
        <v>10</v>
      </c>
      <c r="D65" s="44"/>
      <c r="E65" s="34">
        <f>SUM(F65:J65)</f>
        <v>2758.54</v>
      </c>
      <c r="F65" s="34">
        <v>160</v>
      </c>
      <c r="G65" s="34">
        <v>214.94</v>
      </c>
      <c r="H65" s="34">
        <v>616.20000000000005</v>
      </c>
      <c r="I65" s="34">
        <v>916.2</v>
      </c>
      <c r="J65" s="34">
        <v>851.2</v>
      </c>
      <c r="K65" s="17" t="s">
        <v>71</v>
      </c>
    </row>
    <row r="66" spans="1:11" s="12" customFormat="1" ht="31.5" x14ac:dyDescent="0.25">
      <c r="A66" s="45"/>
      <c r="B66" s="46"/>
      <c r="C66" s="43" t="s">
        <v>11</v>
      </c>
      <c r="D66" s="44"/>
      <c r="E66" s="34"/>
      <c r="F66" s="34"/>
      <c r="G66" s="34"/>
      <c r="H66" s="34"/>
      <c r="I66" s="34"/>
      <c r="J66" s="34"/>
      <c r="K66" s="17"/>
    </row>
    <row r="67" spans="1:11" s="12" customFormat="1" ht="110.25" x14ac:dyDescent="0.25">
      <c r="A67" s="21" t="s">
        <v>95</v>
      </c>
      <c r="B67" s="27" t="s">
        <v>28</v>
      </c>
      <c r="C67" s="13" t="s">
        <v>10</v>
      </c>
      <c r="D67" s="17"/>
      <c r="E67" s="16">
        <v>470</v>
      </c>
      <c r="F67" s="16">
        <v>80</v>
      </c>
      <c r="G67" s="16">
        <v>90</v>
      </c>
      <c r="H67" s="16">
        <v>100</v>
      </c>
      <c r="I67" s="16">
        <v>100</v>
      </c>
      <c r="J67" s="16">
        <v>100</v>
      </c>
      <c r="K67" s="17" t="s">
        <v>29</v>
      </c>
    </row>
    <row r="68" spans="1:11" s="12" customFormat="1" ht="31.5" x14ac:dyDescent="0.25">
      <c r="A68" s="22"/>
      <c r="B68" s="28"/>
      <c r="C68" s="13" t="s">
        <v>11</v>
      </c>
      <c r="D68" s="17"/>
      <c r="E68" s="16"/>
      <c r="F68" s="16"/>
      <c r="G68" s="16"/>
      <c r="H68" s="16"/>
      <c r="I68" s="16"/>
      <c r="J68" s="16"/>
      <c r="K68" s="17"/>
    </row>
    <row r="69" spans="1:11" s="12" customFormat="1" ht="110.25" x14ac:dyDescent="0.25">
      <c r="A69" s="21" t="s">
        <v>96</v>
      </c>
      <c r="B69" s="27" t="s">
        <v>30</v>
      </c>
      <c r="C69" s="13" t="s">
        <v>10</v>
      </c>
      <c r="D69" s="17"/>
      <c r="E69" s="16">
        <v>175</v>
      </c>
      <c r="F69" s="16">
        <v>35</v>
      </c>
      <c r="G69" s="16">
        <v>35</v>
      </c>
      <c r="H69" s="16">
        <v>35</v>
      </c>
      <c r="I69" s="16">
        <v>35</v>
      </c>
      <c r="J69" s="16">
        <v>35</v>
      </c>
      <c r="K69" s="17" t="s">
        <v>29</v>
      </c>
    </row>
    <row r="70" spans="1:11" s="12" customFormat="1" ht="31.5" x14ac:dyDescent="0.25">
      <c r="A70" s="22"/>
      <c r="B70" s="28"/>
      <c r="C70" s="13" t="s">
        <v>11</v>
      </c>
      <c r="D70" s="17"/>
      <c r="E70" s="16"/>
      <c r="F70" s="16"/>
      <c r="G70" s="16"/>
      <c r="H70" s="16"/>
      <c r="I70" s="16"/>
      <c r="J70" s="16"/>
      <c r="K70" s="17"/>
    </row>
    <row r="71" spans="1:11" s="12" customFormat="1" ht="110.25" x14ac:dyDescent="0.25">
      <c r="A71" s="21" t="s">
        <v>97</v>
      </c>
      <c r="B71" s="27" t="s">
        <v>38</v>
      </c>
      <c r="C71" s="13" t="s">
        <v>10</v>
      </c>
      <c r="D71" s="17"/>
      <c r="E71" s="16">
        <v>575</v>
      </c>
      <c r="F71" s="16">
        <v>115</v>
      </c>
      <c r="G71" s="16">
        <v>115</v>
      </c>
      <c r="H71" s="16">
        <v>115</v>
      </c>
      <c r="I71" s="16">
        <v>115</v>
      </c>
      <c r="J71" s="16">
        <v>115</v>
      </c>
      <c r="K71" s="17" t="s">
        <v>29</v>
      </c>
    </row>
    <row r="72" spans="1:11" s="12" customFormat="1" ht="31.5" x14ac:dyDescent="0.25">
      <c r="A72" s="22"/>
      <c r="B72" s="28"/>
      <c r="C72" s="13" t="s">
        <v>11</v>
      </c>
      <c r="D72" s="17"/>
      <c r="E72" s="16"/>
      <c r="F72" s="16"/>
      <c r="G72" s="16"/>
      <c r="H72" s="16"/>
      <c r="I72" s="16"/>
      <c r="J72" s="16"/>
      <c r="K72" s="17"/>
    </row>
    <row r="73" spans="1:11" s="12" customFormat="1" ht="110.25" x14ac:dyDescent="0.25">
      <c r="A73" s="21" t="s">
        <v>98</v>
      </c>
      <c r="B73" s="27" t="s">
        <v>39</v>
      </c>
      <c r="C73" s="13" t="s">
        <v>10</v>
      </c>
      <c r="D73" s="17"/>
      <c r="E73" s="16">
        <v>100</v>
      </c>
      <c r="F73" s="16">
        <v>20</v>
      </c>
      <c r="G73" s="16">
        <v>20</v>
      </c>
      <c r="H73" s="16">
        <v>20</v>
      </c>
      <c r="I73" s="16">
        <v>20</v>
      </c>
      <c r="J73" s="16">
        <v>20</v>
      </c>
      <c r="K73" s="17" t="s">
        <v>29</v>
      </c>
    </row>
    <row r="74" spans="1:11" s="12" customFormat="1" ht="31.5" x14ac:dyDescent="0.25">
      <c r="A74" s="22"/>
      <c r="B74" s="28"/>
      <c r="C74" s="13" t="s">
        <v>11</v>
      </c>
      <c r="D74" s="17"/>
      <c r="E74" s="16"/>
      <c r="F74" s="16"/>
      <c r="G74" s="16"/>
      <c r="H74" s="16"/>
      <c r="I74" s="16"/>
      <c r="J74" s="16"/>
      <c r="K74" s="17"/>
    </row>
    <row r="75" spans="1:11" s="12" customFormat="1" ht="110.25" x14ac:dyDescent="0.25">
      <c r="A75" s="21" t="s">
        <v>99</v>
      </c>
      <c r="B75" s="27" t="s">
        <v>40</v>
      </c>
      <c r="C75" s="13" t="s">
        <v>10</v>
      </c>
      <c r="D75" s="17"/>
      <c r="E75" s="16">
        <v>100</v>
      </c>
      <c r="F75" s="16">
        <v>20</v>
      </c>
      <c r="G75" s="16">
        <v>20</v>
      </c>
      <c r="H75" s="16">
        <v>20</v>
      </c>
      <c r="I75" s="16">
        <v>20</v>
      </c>
      <c r="J75" s="16">
        <v>20</v>
      </c>
      <c r="K75" s="17" t="s">
        <v>29</v>
      </c>
    </row>
    <row r="76" spans="1:11" s="12" customFormat="1" ht="31.5" x14ac:dyDescent="0.25">
      <c r="A76" s="22"/>
      <c r="B76" s="28"/>
      <c r="C76" s="13" t="s">
        <v>11</v>
      </c>
      <c r="D76" s="17"/>
      <c r="E76" s="16"/>
      <c r="F76" s="16"/>
      <c r="G76" s="16"/>
      <c r="H76" s="16"/>
      <c r="I76" s="16"/>
      <c r="J76" s="16"/>
      <c r="K76" s="17"/>
    </row>
    <row r="77" spans="1:11" s="12" customFormat="1" ht="110.25" x14ac:dyDescent="0.25">
      <c r="A77" s="21" t="s">
        <v>100</v>
      </c>
      <c r="B77" s="27" t="s">
        <v>41</v>
      </c>
      <c r="C77" s="13" t="s">
        <v>10</v>
      </c>
      <c r="D77" s="17"/>
      <c r="E77" s="16">
        <v>100</v>
      </c>
      <c r="F77" s="16">
        <v>20</v>
      </c>
      <c r="G77" s="16">
        <v>20</v>
      </c>
      <c r="H77" s="16">
        <v>20</v>
      </c>
      <c r="I77" s="16">
        <v>20</v>
      </c>
      <c r="J77" s="16">
        <v>20</v>
      </c>
      <c r="K77" s="17" t="s">
        <v>29</v>
      </c>
    </row>
    <row r="78" spans="1:11" s="12" customFormat="1" ht="31.5" x14ac:dyDescent="0.25">
      <c r="A78" s="22"/>
      <c r="B78" s="28"/>
      <c r="C78" s="13" t="s">
        <v>11</v>
      </c>
      <c r="D78" s="17"/>
      <c r="E78" s="16"/>
      <c r="F78" s="16"/>
      <c r="G78" s="16"/>
      <c r="H78" s="16"/>
      <c r="I78" s="16"/>
      <c r="J78" s="16"/>
      <c r="K78" s="17"/>
    </row>
    <row r="79" spans="1:11" s="12" customFormat="1" ht="110.25" x14ac:dyDescent="0.25">
      <c r="A79" s="21" t="s">
        <v>101</v>
      </c>
      <c r="B79" s="27" t="s">
        <v>31</v>
      </c>
      <c r="C79" s="13" t="s">
        <v>10</v>
      </c>
      <c r="D79" s="17"/>
      <c r="E79" s="16">
        <v>100</v>
      </c>
      <c r="F79" s="16">
        <v>20</v>
      </c>
      <c r="G79" s="16">
        <v>20</v>
      </c>
      <c r="H79" s="16">
        <v>20</v>
      </c>
      <c r="I79" s="16">
        <v>20</v>
      </c>
      <c r="J79" s="16">
        <v>20</v>
      </c>
      <c r="K79" s="17" t="s">
        <v>29</v>
      </c>
    </row>
    <row r="80" spans="1:11" s="12" customFormat="1" ht="31.5" x14ac:dyDescent="0.25">
      <c r="A80" s="22"/>
      <c r="B80" s="28"/>
      <c r="C80" s="13" t="s">
        <v>11</v>
      </c>
      <c r="D80" s="17"/>
      <c r="E80" s="16"/>
      <c r="F80" s="16"/>
      <c r="G80" s="16"/>
      <c r="H80" s="16"/>
      <c r="I80" s="16"/>
      <c r="J80" s="16"/>
      <c r="K80" s="17"/>
    </row>
    <row r="81" spans="1:11" s="12" customFormat="1" ht="110.25" x14ac:dyDescent="0.25">
      <c r="A81" s="21" t="s">
        <v>102</v>
      </c>
      <c r="B81" s="27" t="s">
        <v>33</v>
      </c>
      <c r="C81" s="13" t="s">
        <v>10</v>
      </c>
      <c r="D81" s="17"/>
      <c r="E81" s="16">
        <v>250</v>
      </c>
      <c r="F81" s="16">
        <v>50</v>
      </c>
      <c r="G81" s="16">
        <v>50</v>
      </c>
      <c r="H81" s="16">
        <v>50</v>
      </c>
      <c r="I81" s="16">
        <v>50</v>
      </c>
      <c r="J81" s="16">
        <v>50</v>
      </c>
      <c r="K81" s="17" t="s">
        <v>29</v>
      </c>
    </row>
    <row r="82" spans="1:11" s="12" customFormat="1" ht="31.5" x14ac:dyDescent="0.25">
      <c r="A82" s="22"/>
      <c r="B82" s="28"/>
      <c r="C82" s="13" t="s">
        <v>11</v>
      </c>
      <c r="D82" s="17"/>
      <c r="E82" s="16"/>
      <c r="F82" s="16"/>
      <c r="G82" s="16"/>
      <c r="H82" s="16"/>
      <c r="I82" s="16"/>
      <c r="J82" s="16"/>
      <c r="K82" s="17"/>
    </row>
    <row r="83" spans="1:11" s="12" customFormat="1" ht="110.25" x14ac:dyDescent="0.25">
      <c r="A83" s="29" t="s">
        <v>103</v>
      </c>
      <c r="B83" s="27" t="s">
        <v>32</v>
      </c>
      <c r="C83" s="13" t="s">
        <v>10</v>
      </c>
      <c r="D83" s="17"/>
      <c r="E83" s="16">
        <v>250</v>
      </c>
      <c r="F83" s="16">
        <v>50</v>
      </c>
      <c r="G83" s="16">
        <v>50</v>
      </c>
      <c r="H83" s="16">
        <v>50</v>
      </c>
      <c r="I83" s="16">
        <v>50</v>
      </c>
      <c r="J83" s="16">
        <v>50</v>
      </c>
      <c r="K83" s="17" t="s">
        <v>29</v>
      </c>
    </row>
    <row r="84" spans="1:11" s="12" customFormat="1" ht="31.5" x14ac:dyDescent="0.25">
      <c r="A84" s="22"/>
      <c r="B84" s="28"/>
      <c r="C84" s="13" t="s">
        <v>11</v>
      </c>
      <c r="D84" s="17"/>
      <c r="E84" s="16"/>
      <c r="F84" s="16"/>
      <c r="G84" s="16"/>
      <c r="H84" s="16"/>
      <c r="I84" s="16"/>
      <c r="J84" s="16"/>
      <c r="K84" s="17"/>
    </row>
    <row r="85" spans="1:11" s="12" customFormat="1" x14ac:dyDescent="0.25">
      <c r="A85" s="22"/>
      <c r="B85" s="73" t="s">
        <v>50</v>
      </c>
      <c r="C85" s="74"/>
      <c r="D85" s="17"/>
      <c r="E85" s="36">
        <f t="shared" ref="E85:J85" si="0">SUM(E65:E84)</f>
        <v>4878.54</v>
      </c>
      <c r="F85" s="36">
        <f t="shared" si="0"/>
        <v>570</v>
      </c>
      <c r="G85" s="14">
        <f t="shared" si="0"/>
        <v>634.94000000000005</v>
      </c>
      <c r="H85" s="14">
        <f t="shared" si="0"/>
        <v>1046.2</v>
      </c>
      <c r="I85" s="14">
        <f t="shared" si="0"/>
        <v>1346.2</v>
      </c>
      <c r="J85" s="14">
        <f t="shared" si="0"/>
        <v>1281.2</v>
      </c>
      <c r="K85" s="17"/>
    </row>
    <row r="86" spans="1:11" s="12" customFormat="1" x14ac:dyDescent="0.25">
      <c r="A86" s="22"/>
      <c r="B86" s="15" t="s">
        <v>16</v>
      </c>
      <c r="C86" s="59"/>
      <c r="D86" s="17"/>
      <c r="E86" s="34">
        <f>E65+E67+E69+E71+E73+E75+E77+E79+E81+E83</f>
        <v>4878.54</v>
      </c>
      <c r="F86" s="34">
        <v>570</v>
      </c>
      <c r="G86" s="16">
        <f>G65+G67+G69+G71+G73+G75+G77+G79+G81+G83</f>
        <v>634.94000000000005</v>
      </c>
      <c r="H86" s="16">
        <f>H65+H67+H69+H71+H73+H75+H77+H79+H81+H83</f>
        <v>1046.2</v>
      </c>
      <c r="I86" s="16">
        <f>I65+I67+I69+I71+I73+I75+I77+I79+I81+I83</f>
        <v>1346.2</v>
      </c>
      <c r="J86" s="16">
        <f>J65+J67+J69+J71+J73+J75+J77+J79+J81+J83</f>
        <v>1281.2</v>
      </c>
      <c r="K86" s="17"/>
    </row>
    <row r="87" spans="1:11" s="12" customFormat="1" x14ac:dyDescent="0.25">
      <c r="A87" s="22"/>
      <c r="B87" s="15" t="s">
        <v>11</v>
      </c>
      <c r="C87" s="59"/>
      <c r="D87" s="17"/>
      <c r="E87" s="16"/>
      <c r="F87" s="16"/>
      <c r="G87" s="16"/>
      <c r="H87" s="16"/>
      <c r="I87" s="16"/>
      <c r="J87" s="16"/>
      <c r="K87" s="17"/>
    </row>
    <row r="88" spans="1:11" s="12" customFormat="1" ht="26.25" customHeight="1" x14ac:dyDescent="0.25">
      <c r="A88" s="17"/>
      <c r="B88" s="60" t="s">
        <v>18</v>
      </c>
      <c r="C88" s="18"/>
      <c r="D88" s="19"/>
      <c r="E88" s="33">
        <f>SUM(F88:J88)</f>
        <v>22384.7</v>
      </c>
      <c r="F88" s="65">
        <f>SUM(F89:F90)</f>
        <v>2331.15</v>
      </c>
      <c r="G88" s="66">
        <f>G26+G60+G85</f>
        <v>5744.9500000000007</v>
      </c>
      <c r="H88" s="10">
        <f t="shared" ref="H88:J89" si="1">H26+H60+H85</f>
        <v>4686.2</v>
      </c>
      <c r="I88" s="10">
        <f t="shared" si="1"/>
        <v>4936.2</v>
      </c>
      <c r="J88" s="10">
        <f t="shared" si="1"/>
        <v>4686.2</v>
      </c>
      <c r="K88" s="20"/>
    </row>
    <row r="89" spans="1:11" s="7" customFormat="1" ht="25.5" customHeight="1" x14ac:dyDescent="0.25">
      <c r="A89" s="8"/>
      <c r="B89" s="15" t="s">
        <v>16</v>
      </c>
      <c r="C89" s="15"/>
      <c r="D89" s="8"/>
      <c r="E89" s="33">
        <f>SUM(F89:J89)</f>
        <v>20884.690000000002</v>
      </c>
      <c r="F89" s="65">
        <f>F27+F61+F86</f>
        <v>2331.15</v>
      </c>
      <c r="G89" s="10">
        <f>G27+G61+G86</f>
        <v>5244.9400000000005</v>
      </c>
      <c r="H89" s="10">
        <f t="shared" si="1"/>
        <v>4436.2</v>
      </c>
      <c r="I89" s="10">
        <f t="shared" si="1"/>
        <v>4436.2</v>
      </c>
      <c r="J89" s="10">
        <f t="shared" si="1"/>
        <v>4436.2</v>
      </c>
      <c r="K89" s="8"/>
    </row>
    <row r="90" spans="1:11" s="12" customFormat="1" ht="25.5" customHeight="1" x14ac:dyDescent="0.25">
      <c r="A90" s="17"/>
      <c r="B90" s="15" t="s">
        <v>26</v>
      </c>
      <c r="C90" s="15"/>
      <c r="D90" s="17"/>
      <c r="E90" s="16">
        <v>1500</v>
      </c>
      <c r="F90" s="16"/>
      <c r="G90" s="16">
        <v>500</v>
      </c>
      <c r="H90" s="16">
        <v>250</v>
      </c>
      <c r="I90" s="16">
        <v>500</v>
      </c>
      <c r="J90" s="16">
        <v>250</v>
      </c>
      <c r="K90" s="17"/>
    </row>
    <row r="91" spans="1:11" s="12" customFormat="1" x14ac:dyDescent="0.25">
      <c r="A91" s="11"/>
      <c r="C91" s="11"/>
      <c r="D91" s="11"/>
    </row>
    <row r="92" spans="1:11" s="3" customFormat="1" x14ac:dyDescent="0.25">
      <c r="A92" s="54"/>
      <c r="C92" s="54"/>
      <c r="D92" s="54"/>
    </row>
    <row r="93" spans="1:11" s="3" customFormat="1" x14ac:dyDescent="0.25">
      <c r="A93" s="54"/>
      <c r="C93" s="54"/>
      <c r="D93" s="54"/>
    </row>
    <row r="94" spans="1:11" s="3" customFormat="1" x14ac:dyDescent="0.25">
      <c r="A94" s="54"/>
      <c r="C94" s="54"/>
      <c r="D94" s="54"/>
    </row>
    <row r="95" spans="1:11" s="3" customFormat="1" x14ac:dyDescent="0.25">
      <c r="A95" s="54"/>
      <c r="C95" s="54"/>
      <c r="D95" s="54"/>
    </row>
    <row r="96" spans="1:11" s="3" customFormat="1" x14ac:dyDescent="0.25">
      <c r="A96" s="54"/>
      <c r="C96" s="54"/>
      <c r="D96" s="54"/>
    </row>
    <row r="97" spans="1:4" s="3" customFormat="1" x14ac:dyDescent="0.25">
      <c r="A97" s="54"/>
      <c r="C97" s="54"/>
      <c r="D97" s="54"/>
    </row>
    <row r="98" spans="1:4" s="3" customFormat="1" x14ac:dyDescent="0.25">
      <c r="A98" s="54"/>
      <c r="C98" s="54"/>
      <c r="D98" s="54"/>
    </row>
    <row r="99" spans="1:4" s="3" customFormat="1" x14ac:dyDescent="0.25">
      <c r="A99" s="54"/>
      <c r="C99" s="54"/>
      <c r="D99" s="54"/>
    </row>
    <row r="100" spans="1:4" s="3" customFormat="1" x14ac:dyDescent="0.25">
      <c r="A100" s="54"/>
      <c r="C100" s="54"/>
      <c r="D100" s="54"/>
    </row>
    <row r="101" spans="1:4" s="3" customFormat="1" x14ac:dyDescent="0.25">
      <c r="A101" s="54"/>
      <c r="C101" s="54"/>
      <c r="D101" s="54"/>
    </row>
    <row r="102" spans="1:4" s="3" customFormat="1" x14ac:dyDescent="0.25">
      <c r="A102" s="54"/>
      <c r="C102" s="54"/>
      <c r="D102" s="54"/>
    </row>
  </sheetData>
  <mergeCells count="39">
    <mergeCell ref="E10:E12"/>
    <mergeCell ref="F10:J11"/>
    <mergeCell ref="B8:I8"/>
    <mergeCell ref="A1:K1"/>
    <mergeCell ref="A2:K2"/>
    <mergeCell ref="H3:K3"/>
    <mergeCell ref="A6:K6"/>
    <mergeCell ref="A7:I7"/>
    <mergeCell ref="B29:K29"/>
    <mergeCell ref="B26:C26"/>
    <mergeCell ref="K10:K12"/>
    <mergeCell ref="B30:K30"/>
    <mergeCell ref="A31:A32"/>
    <mergeCell ref="B31:B32"/>
    <mergeCell ref="A18:A19"/>
    <mergeCell ref="B18:B19"/>
    <mergeCell ref="A10:A12"/>
    <mergeCell ref="B10:B12"/>
    <mergeCell ref="C10:C12"/>
    <mergeCell ref="B14:K14"/>
    <mergeCell ref="B15:K15"/>
    <mergeCell ref="A16:A17"/>
    <mergeCell ref="B16:B17"/>
    <mergeCell ref="D10:D12"/>
    <mergeCell ref="B41:B42"/>
    <mergeCell ref="A33:A34"/>
    <mergeCell ref="B33:B34"/>
    <mergeCell ref="B43:B44"/>
    <mergeCell ref="B45:B46"/>
    <mergeCell ref="B47:B48"/>
    <mergeCell ref="B49:B50"/>
    <mergeCell ref="B63:K63"/>
    <mergeCell ref="B85:C85"/>
    <mergeCell ref="B51:B52"/>
    <mergeCell ref="B53:B54"/>
    <mergeCell ref="B55:B56"/>
    <mergeCell ref="B57:K57"/>
    <mergeCell ref="B58:B59"/>
    <mergeCell ref="B60:C60"/>
  </mergeCells>
  <pageMargins left="0.51181102362204722" right="0.11811023622047245" top="0.35433070866141736" bottom="0.27" header="0.31496062992125984" footer="0"/>
  <pageSetup paperSize="9" scale="69" fitToHeight="0" orientation="landscape" r:id="rId1"/>
  <ignoredErrors>
    <ignoredError sqref="F60 F8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наше 27.11.2015</vt:lpstr>
      <vt:lpstr>'Приложение 1 наше 27.11.2015'!Заголовки_для_печати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Жешко Алиса Анатольевна</cp:lastModifiedBy>
  <cp:lastPrinted>2016-03-02T06:09:39Z</cp:lastPrinted>
  <dcterms:created xsi:type="dcterms:W3CDTF">2013-12-25T08:48:35Z</dcterms:created>
  <dcterms:modified xsi:type="dcterms:W3CDTF">2016-03-02T06:14:17Z</dcterms:modified>
</cp:coreProperties>
</file>